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autoCompressPictures="0"/>
  <xr:revisionPtr revIDLastSave="0" documentId="8_{687AA0DE-9539-455A-88C8-0466D21498F9}" xr6:coauthVersionLast="47" xr6:coauthVersionMax="47" xr10:uidLastSave="{00000000-0000-0000-0000-000000000000}"/>
  <bookViews>
    <workbookView xWindow="-120" yWindow="-120" windowWidth="29040" windowHeight="17640" tabRatio="819" xr2:uid="{00000000-000D-0000-FFFF-FFFF00000000}"/>
  </bookViews>
  <sheets>
    <sheet name="0. Upute za popunjavanje" sheetId="14" r:id="rId1"/>
    <sheet name="1. Opisi, pojašnjenja i uvjeti" sheetId="12" r:id="rId2"/>
    <sheet name="2.  Materijali" sheetId="10" r:id="rId3"/>
    <sheet name="3. Radovi" sheetId="3" r:id="rId4"/>
    <sheet name="4. Dokumentacije" sheetId="13" r:id="rId5"/>
    <sheet name="5. Izgradnja priključaka" sheetId="9" r:id="rId6"/>
  </sheets>
  <definedNames>
    <definedName name="_xlnm._FilterDatabase" localSheetId="3" hidden="1">'3. Radovi'!$B$3:$D$165</definedName>
    <definedName name="_xlnm.Print_Titles" localSheetId="2">'2.  Materijali'!$3:$3</definedName>
    <definedName name="_xlnm.Print_Titles" localSheetId="3">'3. Radovi'!$3:$3</definedName>
    <definedName name="_xlnm.Print_Titles" localSheetId="4">'4. Dokumentacije'!$3:$3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9" i="10" l="1"/>
  <c r="A6" i="13"/>
  <c r="A7" i="13" s="1"/>
  <c r="A8" i="13"/>
  <c r="A9" i="13" s="1"/>
  <c r="A10" i="13" s="1"/>
  <c r="A11" i="13" s="1"/>
  <c r="A12" i="13"/>
  <c r="A13" i="13" s="1"/>
  <c r="A14" i="13" s="1"/>
  <c r="A15" i="13" s="1"/>
  <c r="A16" i="13" s="1"/>
  <c r="A18" i="13" s="1"/>
  <c r="A19" i="13" s="1"/>
  <c r="A20" i="13" s="1"/>
  <c r="A6" i="10"/>
  <c r="A7" i="10" s="1"/>
  <c r="A8" i="10" s="1"/>
  <c r="A9" i="10" s="1"/>
  <c r="A10" i="10"/>
  <c r="A11" i="10" s="1"/>
  <c r="A12" i="10" s="1"/>
  <c r="A13" i="10" s="1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10" i="10" s="1"/>
  <c r="A111" i="10" s="1"/>
  <c r="A112" i="10" s="1"/>
  <c r="G104" i="3"/>
  <c r="G103" i="3"/>
  <c r="G79" i="3"/>
  <c r="G71" i="3"/>
  <c r="G63" i="3"/>
  <c r="G55" i="3"/>
  <c r="G80" i="3"/>
  <c r="G78" i="3"/>
  <c r="G77" i="3"/>
  <c r="G76" i="3"/>
  <c r="G75" i="3"/>
  <c r="G74" i="3"/>
  <c r="G153" i="3"/>
  <c r="G85" i="3"/>
  <c r="G136" i="3"/>
  <c r="G135" i="3"/>
  <c r="G137" i="3"/>
  <c r="G147" i="3"/>
  <c r="G141" i="3"/>
  <c r="G24" i="3"/>
  <c r="G23" i="3"/>
  <c r="G86" i="10"/>
  <c r="G87" i="10"/>
  <c r="G88" i="10"/>
  <c r="G89" i="10"/>
  <c r="G81" i="10"/>
  <c r="G82" i="10"/>
  <c r="G83" i="10"/>
  <c r="G80" i="10"/>
  <c r="G96" i="10"/>
  <c r="G97" i="10"/>
  <c r="G98" i="10"/>
  <c r="G99" i="10"/>
  <c r="G51" i="10"/>
  <c r="G57" i="10"/>
  <c r="G58" i="10"/>
  <c r="G62" i="10"/>
  <c r="G63" i="10"/>
  <c r="G64" i="10"/>
  <c r="G65" i="10"/>
  <c r="G66" i="10"/>
  <c r="G50" i="10"/>
  <c r="G49" i="10"/>
  <c r="G53" i="10"/>
  <c r="G54" i="10"/>
  <c r="G40" i="10"/>
  <c r="G41" i="10"/>
  <c r="G42" i="10"/>
  <c r="G34" i="10"/>
  <c r="G35" i="10"/>
  <c r="G36" i="10"/>
  <c r="G37" i="10"/>
  <c r="G28" i="10"/>
  <c r="G29" i="10"/>
  <c r="G30" i="10"/>
  <c r="G23" i="10"/>
  <c r="G24" i="10"/>
  <c r="G25" i="10"/>
  <c r="G26" i="10"/>
  <c r="G27" i="10"/>
  <c r="G22" i="10"/>
  <c r="G10" i="10"/>
  <c r="G11" i="10"/>
  <c r="A5" i="9"/>
  <c r="A6" i="9"/>
  <c r="G16" i="13"/>
  <c r="G15" i="13"/>
  <c r="G10" i="13"/>
  <c r="G9" i="13"/>
  <c r="G7" i="13"/>
  <c r="G159" i="3"/>
  <c r="G134" i="3"/>
  <c r="G130" i="3"/>
  <c r="G131" i="3"/>
  <c r="G129" i="3"/>
  <c r="G121" i="3"/>
  <c r="G120" i="3"/>
  <c r="G102" i="3"/>
  <c r="G100" i="3"/>
  <c r="G99" i="3"/>
  <c r="G93" i="3"/>
  <c r="G94" i="3"/>
  <c r="G95" i="3"/>
  <c r="G92" i="3"/>
  <c r="G48" i="3"/>
  <c r="G45" i="3"/>
  <c r="G44" i="3"/>
  <c r="G46" i="3"/>
  <c r="G47" i="3"/>
  <c r="G37" i="3"/>
  <c r="G36" i="3"/>
  <c r="G38" i="3"/>
  <c r="G35" i="3"/>
  <c r="G154" i="3"/>
  <c r="G90" i="3"/>
  <c r="G89" i="3"/>
  <c r="G111" i="3"/>
  <c r="G112" i="3"/>
  <c r="G84" i="3"/>
  <c r="G83" i="3"/>
  <c r="G82" i="3"/>
  <c r="G72" i="3"/>
  <c r="G70" i="3"/>
  <c r="G69" i="3"/>
  <c r="G68" i="3"/>
  <c r="G67" i="3"/>
  <c r="G66" i="3"/>
  <c r="G64" i="3"/>
  <c r="G62" i="3"/>
  <c r="G61" i="3"/>
  <c r="G60" i="3"/>
  <c r="G59" i="3"/>
  <c r="G58" i="3"/>
  <c r="G56" i="3"/>
  <c r="G54" i="3"/>
  <c r="G53" i="3"/>
  <c r="G78" i="10"/>
  <c r="G150" i="3"/>
  <c r="G146" i="3"/>
  <c r="G149" i="3"/>
  <c r="G145" i="3"/>
  <c r="G144" i="3"/>
  <c r="G143" i="3"/>
  <c r="G158" i="3"/>
  <c r="G157" i="3"/>
  <c r="G156" i="3"/>
  <c r="G140" i="3"/>
  <c r="G139" i="3"/>
  <c r="G126" i="3"/>
  <c r="G125" i="3"/>
  <c r="G124" i="3"/>
  <c r="G123" i="3"/>
  <c r="G133" i="3"/>
  <c r="G128" i="3"/>
  <c r="G119" i="3"/>
  <c r="G118" i="3"/>
  <c r="G98" i="3"/>
  <c r="G96" i="3"/>
  <c r="G103" i="10"/>
  <c r="G105" i="10"/>
  <c r="G104" i="10"/>
  <c r="G108" i="10"/>
  <c r="G107" i="10"/>
  <c r="G106" i="10"/>
  <c r="G93" i="10"/>
  <c r="G95" i="10"/>
  <c r="G94" i="10"/>
  <c r="G101" i="10"/>
  <c r="G100" i="10"/>
  <c r="G92" i="10"/>
  <c r="G91" i="10"/>
  <c r="G85" i="10"/>
  <c r="G84" i="10"/>
  <c r="G12" i="13"/>
  <c r="G13" i="13"/>
  <c r="G6" i="1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1" i="3" s="1"/>
  <c r="A162" i="3" s="1"/>
  <c r="A163" i="3" s="1"/>
  <c r="G6" i="10"/>
  <c r="G7" i="10"/>
  <c r="G8" i="10"/>
  <c r="G9" i="10"/>
  <c r="G12" i="10"/>
  <c r="G13" i="10"/>
  <c r="G14" i="10"/>
  <c r="G15" i="10"/>
  <c r="G16" i="10"/>
  <c r="G17" i="10"/>
  <c r="G18" i="10"/>
  <c r="G19" i="10"/>
  <c r="G21" i="10"/>
  <c r="G76" i="10"/>
  <c r="G32" i="10"/>
  <c r="G33" i="10"/>
  <c r="G43" i="10"/>
  <c r="G39" i="10"/>
  <c r="G45" i="10"/>
  <c r="G46" i="10"/>
  <c r="G47" i="10"/>
  <c r="G48" i="10"/>
  <c r="G56" i="10"/>
  <c r="G61" i="10"/>
  <c r="G68" i="10"/>
  <c r="G69" i="10"/>
  <c r="G70" i="10"/>
  <c r="G71" i="10"/>
  <c r="G72" i="10"/>
  <c r="G73" i="10"/>
  <c r="G6" i="9"/>
  <c r="G5" i="9"/>
  <c r="G110" i="3"/>
  <c r="G114" i="3"/>
  <c r="G7" i="3"/>
  <c r="G8" i="3"/>
  <c r="G9" i="3"/>
  <c r="G10" i="3"/>
  <c r="G11" i="3"/>
  <c r="G13" i="3"/>
  <c r="G14" i="3"/>
  <c r="G15" i="3"/>
  <c r="G16" i="3"/>
  <c r="G17" i="3"/>
  <c r="G19" i="3"/>
  <c r="G20" i="3"/>
  <c r="G21" i="3"/>
  <c r="G22" i="3"/>
  <c r="G26" i="3"/>
  <c r="G27" i="3"/>
  <c r="G28" i="3"/>
  <c r="G30" i="3"/>
  <c r="G31" i="3"/>
  <c r="G33" i="3"/>
  <c r="G34" i="3"/>
  <c r="G39" i="3"/>
  <c r="G40" i="3"/>
  <c r="G42" i="3"/>
  <c r="G43" i="3"/>
  <c r="G50" i="3"/>
  <c r="G51" i="3"/>
  <c r="G52" i="3"/>
  <c r="G107" i="3"/>
  <c r="G109" i="3"/>
  <c r="G108" i="3"/>
  <c r="G115" i="3"/>
  <c r="G116" i="3"/>
  <c r="G113" i="3"/>
  <c r="G87" i="3"/>
  <c r="G88" i="3"/>
  <c r="G151" i="3"/>
  <c r="G152" i="3"/>
  <c r="G6" i="3"/>
</calcChain>
</file>

<file path=xl/sharedStrings.xml><?xml version="1.0" encoding="utf-8"?>
<sst xmlns="http://schemas.openxmlformats.org/spreadsheetml/2006/main" count="818" uniqueCount="562">
  <si>
    <t>kom</t>
  </si>
  <si>
    <t>razbijanje asfalta ceste s betonskom konstrukcijom</t>
  </si>
  <si>
    <t>razbijanje asfalta ceste bez betonske konstrukcije</t>
  </si>
  <si>
    <t>razbijanje kamena za popločavanje / betonskih ploča / dekorativnog betonskog kamena ceste</t>
  </si>
  <si>
    <t>razbijanje betona ceste</t>
  </si>
  <si>
    <t>razbijanje armiranog betona ceste</t>
  </si>
  <si>
    <t>razbijanje rubnika uz cestu / pločnik</t>
  </si>
  <si>
    <t>m</t>
  </si>
  <si>
    <t>razbijanje asfalta pločnika s betonskom konstrukcijom</t>
  </si>
  <si>
    <t>razbijanje asfalta pločnika bez betonske konstrukcije</t>
  </si>
  <si>
    <t>razbijanje kamena za popločavanje / betonskih ploča / dekorativnog betonskog kamena pločnika</t>
  </si>
  <si>
    <t>razbijanje betona pločnika</t>
  </si>
  <si>
    <t>razbijanje armiranog betona pločnika</t>
  </si>
  <si>
    <t>postavljanje betonske konstrukcije (podloga za asfalt) na pločniku</t>
  </si>
  <si>
    <t xml:space="preserve">montaža čeličnih cijevi do 110 mm na mostove </t>
  </si>
  <si>
    <t>polaganje čeličnih cijevi u rovove</t>
  </si>
  <si>
    <t xml:space="preserve">polaganje PEHD cijevi preko 75 mm do 110 mm na mostove, ispod rječica i vodenih tokova </t>
  </si>
  <si>
    <t>m²</t>
  </si>
  <si>
    <t xml:space="preserve"> beton MB 10 s prijevozom</t>
  </si>
  <si>
    <t>m³</t>
  </si>
  <si>
    <t xml:space="preserve"> beton MB 20 s prijevozom</t>
  </si>
  <si>
    <t xml:space="preserve"> tucanik 0 - 30 s prijevozom</t>
  </si>
  <si>
    <t xml:space="preserve"> tucanik 0 - 60 s prijevozom</t>
  </si>
  <si>
    <t xml:space="preserve"> pijesak 0 - 4 s prijevozom</t>
  </si>
  <si>
    <t>količina</t>
  </si>
  <si>
    <t>jed. cijena (kn)</t>
  </si>
  <si>
    <t>ukupna cijena (kn)</t>
  </si>
  <si>
    <t xml:space="preserve">ispravljanje i učvršćivanje drvenog stupa </t>
  </si>
  <si>
    <t xml:space="preserve">otvaranje i zatvaranje postojeće spojnica </t>
  </si>
  <si>
    <t>jed. mj.</t>
  </si>
  <si>
    <t>šifra stavke</t>
  </si>
  <si>
    <t xml:space="preserve">m </t>
  </si>
  <si>
    <t>stup drveni 7 m</t>
  </si>
  <si>
    <t>stup drveni 8 m</t>
  </si>
  <si>
    <t>1.</t>
  </si>
  <si>
    <t>2.</t>
  </si>
  <si>
    <t>red. br</t>
  </si>
  <si>
    <t>jed.
mj.</t>
  </si>
  <si>
    <t>kabel svjetlovodni mini - 12 vlakna G.657</t>
  </si>
  <si>
    <t>kabel svjetlovodni mini - 24 vlakna G.657</t>
  </si>
  <si>
    <t>kabel svjetlovodni mini - 48 vlakna G.657</t>
  </si>
  <si>
    <t>kabel svjetlovodni mini - 72 vlakna G.657</t>
  </si>
  <si>
    <t>kabel svjetlovodni mini - 96 vlakna G.657</t>
  </si>
  <si>
    <t>kabel svjetlovodni mini - 144 vlakna G.657</t>
  </si>
  <si>
    <t>kabel svjetlovodni mini - 216 vlakna G.657</t>
  </si>
  <si>
    <t>kabel svjetlovodni mini - 288 vlakna G.657</t>
  </si>
  <si>
    <t>spojnica za svjetlovodni kabel 24 spojeva, komplet s kazetama, brtvama i montažnim priborom za montažu na zid</t>
  </si>
  <si>
    <t>spojnica za svjetlovodni kabel 48 spojeva, komplet s kazetama, brtvama i montažnim priborom za montažu na zid</t>
  </si>
  <si>
    <t>spojnica za svjetlovodni kabel 144 spojeva, komplet s kazetama, brtvama i montažnim priborom za montažu na zid</t>
  </si>
  <si>
    <t>kabelski poklopac D1 komplet s okvirom i poklopcem nodularni ljev  nosivosti 125 kN</t>
  </si>
  <si>
    <t>kabelski poklopac D1 komplet s okvirom i poklopcem nodularni lijev  nosivosti 400 kN</t>
  </si>
  <si>
    <t>kabelski poklopac D2 komplet s okvirom i poklopcem nodularni ljev  nosivosti 125 kN</t>
  </si>
  <si>
    <t>kabelski poklopac D2 komplet s okvirom i poklopcem nodularni lijev  nosivosti 400 kN</t>
  </si>
  <si>
    <t>red. br.</t>
  </si>
  <si>
    <t>montaža kabelskih nosivih konzola u postojeći zdenac ili kabelsku galeriju</t>
  </si>
  <si>
    <t xml:space="preserve"> beton MB 30 s prijevozom</t>
  </si>
  <si>
    <t>geodetsko snimanje trasa izvedenog stanja spojne i pristupne mreže u službenom geo koordinatnom sustavu RH u skladu s Zakonom o katastru vodova i pripadajućim pravilnicima
- trase preko100m, obračun po dužnom metru trase mreže</t>
  </si>
  <si>
    <t>izrada geodetskog elaborata za katastar vodova snimljenih trasa izvedenog stanja spojne i pristupne mreže u skladu s Zakonom o katastru vodova i pripadajućim pravilnicima, predaja elaborata s ovjerom nadležnog ureda goedetske uprave
- obračun po projektu mreže</t>
  </si>
  <si>
    <t>Stavke iz specifikacija materijala, pored troškova dobave navedenih materijala, obuhvaćaju i sve transporte i zavisne  troškove njihovih isporuka do glavnih skladišta (mjesta istovara) na području gradnje RUNE mreže.</t>
  </si>
  <si>
    <t xml:space="preserve">U svim stavkama građevinskih radova iskopa uključeni su radovi i troškovi trasiranja prije započinjanja radova, saniranja neuređenih i makadamskih površina sa svim potrebnim materijalom i radovima te odvozi i propisno zbrinjavanje viška materijala. </t>
  </si>
  <si>
    <t>Sve okolnosti uzrokovane prirodom posla nastale tijekom gradnje, kao što su npr. troškovi parkiranja, pristup na privatne posjede, zakazivanje sastanaka, nabavka ključeva i ponovljeni pokušaji obavljanja radova (ulazak na privatne posjede i sl.) uključene su u pojedinačne stavke i ne prikazuju se zasebno u specifikaciji radova, niti se priznaju naknadnim upisom u građevinski dnevnik već su sastavni dio pojedinačnih stavki iz ovog dokumenta.</t>
  </si>
  <si>
    <t>Prijevozi materijala iz skladišta na gradilište, prijevozi ostataka materijala sa gradilišta natrag u skladište ili deponij, prijevozi osoblja do gradilišta i sa gradilišta, razvozi materijala po gradilištu i skladištenje na gradilištu uključeno je u specificirane stavke ovog dokumenta.</t>
  </si>
  <si>
    <t>Svi suvišni materijali, otpadi ili ostaci, kao i materijali od iskopa koji neće biti upotrijebljeni za zatrpavanje, uklonjeni materijali i slično, moraju biti prevezen u skladište ili deponiju. Troškovi trajnog zbrinjavanja i privremenog deponiranja uključeni su u specificirane stavke iz ovog dokumenta. Stavke također uključuju čišćenje gradilišta nakon završetka radova.</t>
  </si>
  <si>
    <t>Kalkulacije za formiranje cijena dobava materijala, izvođenja pojedinih stavki radova i izrada dokumentacija za gradnju RUNE mreže moraju uzeti u obzir sve uvjete iz ove dokumentacije te sve direktne i zavisne troškove ugraditi u jedinične cijene pojedinih stavki.</t>
  </si>
  <si>
    <t>Obračuni izvršenih dobava materijala, izvršenih radova i izrada dokumentacija gradnje RUNE mreže, secificiranih ovim dokumentom biti će mogući samo za u cijelosti izvršene pojedinačne stavke prema zahtjevima, uvjetima i njihovim opisima iz ovog dokumenta ili pak za pojedine cjeline definirane ugovorom o građenju. Obračuni za dodatni rad neuspješnih pokušaja realizacije pojedinih stavki neće se priznavati, osim u posebnim slučajevima na temelju direktnog naloga nadzornog inženjera upisom u građevinski dnevnik ili u slučajevima koji su definirani ugovorom o građenju.</t>
  </si>
  <si>
    <t>1. OPISI, POJAŠNJENJA I OPĆI UVJETI</t>
  </si>
  <si>
    <t>2. SPECIFIKACIJA MATERIJALA</t>
  </si>
  <si>
    <t>5. SPECIFIKACIJA IZRADA DOKUMENTACIJA</t>
  </si>
  <si>
    <t>6.  SPECIFIKACIJA ZA GRADNJU KORISNIČKIH PRIKLJUČAKA</t>
  </si>
  <si>
    <t>H1 glavni tehnološki materijali</t>
  </si>
  <si>
    <t>H2 sekundarni materijali</t>
  </si>
  <si>
    <t>H3 specifični materijali</t>
  </si>
  <si>
    <t>stup PVC 7 m</t>
  </si>
  <si>
    <t>stup PVC 8 m</t>
  </si>
  <si>
    <t xml:space="preserve">Utičnica nadžbukna, približnih dimenzija 90x90x25, uključivo s umetkom LC/APC, jednim pigtailom LC/APC i nosačem zaštite vara (opcija integrirani nosač ONT-a) </t>
  </si>
  <si>
    <t>kabelski betonski zdenac D3 komplet s okvirom i poklopcem nodularni ljev  nosivosti 125 kN</t>
  </si>
  <si>
    <t>kabelski betonski zdenac D3 komplet s okvirom i poklopcem nodularni ljev  nosivosti 400kN</t>
  </si>
  <si>
    <t>kabelski poklopac D3 komplet s okvirom i poklopcem nodularni ljev  nosivosti 125 kN</t>
  </si>
  <si>
    <t>kabelski poklopac D3 komplet s okvirom i poklopcem nodularni lijev  nosivosti 400 kN</t>
  </si>
  <si>
    <t>kabelski plastični zdenac D0 komplet s okvirom i poklopcem  nosivosti 125 kN</t>
  </si>
  <si>
    <t>kabelski betonski zdenac D0 komplet s okvirom i poklopcem nodularni ljev  nosivosti 400kN</t>
  </si>
  <si>
    <t>kabelski betonski zdenac D0 komplet s okvirom i poklopcem nodularni ljev  nosivosti 125kN</t>
  </si>
  <si>
    <t>(specifični materijal definiran projektom ili tijekom gradnje)</t>
  </si>
  <si>
    <t>3. SPECIFIKACIJA RADOVA</t>
  </si>
  <si>
    <t>H4 građevinski radovi</t>
  </si>
  <si>
    <t>H5 kabelmonterski radovi</t>
  </si>
  <si>
    <t>H6 specifični radovi</t>
  </si>
  <si>
    <t>(specifični radovi definirani projektom ili tijekom gradnje)</t>
  </si>
  <si>
    <t>itd</t>
  </si>
  <si>
    <t>postavljanje betonske konstrukcije (izrada podloge za asfalt) na cesti</t>
  </si>
  <si>
    <t xml:space="preserve">uređenje neasfaltiranih - makadamskih cesta </t>
  </si>
  <si>
    <t>uređenje završne betonske površine na cesti</t>
  </si>
  <si>
    <t>uređenje rubnika, jaraka i odvodnih kanala uz cestu, uključujući i dobavu oštećenih rubnjaka</t>
  </si>
  <si>
    <t>uređenje neasfaltiranih makadamskih pločnika</t>
  </si>
  <si>
    <t>uređenje kolničkih površina s kamenim popločnjem ili popločenjem dekorativnim betonskim ploča u cementu ili u betonu, uključujući i dobavu oštećenih ploča</t>
  </si>
  <si>
    <t>uređenje površina pločnika s kamenim popločnjem ili popločenjem dekorativnim betonskim ploča u cementu ili u betonu, uključujući i dobavu oštećenih ploča</t>
  </si>
  <si>
    <t xml:space="preserve">polaganje PVC ili FC cijevi 110 mm </t>
  </si>
  <si>
    <t xml:space="preserve">polaganje PEHD ili FC cijevi preko 50 mm do 110 mm  </t>
  </si>
  <si>
    <t>polaganje PEHD cijevi 16 ili 20 mm</t>
  </si>
  <si>
    <t>polaganje PEHD cijevi 10 ili 12 mm</t>
  </si>
  <si>
    <t xml:space="preserve">polaganje mikrocijevnih struktura PE  s ugrađenim mikrocijevima promjera od 30 mm do 50 mm s prespajanjem </t>
  </si>
  <si>
    <t xml:space="preserve">polaganje mikrocijevnih struktura PE  s ugrađenim mikrocijevima promjera iznad 50 mm do 75 mm s prespajanjem </t>
  </si>
  <si>
    <t>probijanje  kabelskog zdenca, vanjskog zida, temelja zgrade, međuetaže ili zida unutar zgrade
 - do 50 mm promjera rupe u stijenci do 50 cm debljine</t>
  </si>
  <si>
    <t>probijanje  kabelskog zdenca, vanjskog zida, temelja zgrade, međuetaže ili zida unutar zgrade
 - do 50 mm promjera rupe u stijenci preko 50 cm debljine</t>
  </si>
  <si>
    <t>probijanje  kabelskog zdenca, vanjskog zida, temelja zgrade, međuetaže ili zida unutar zgrade
 -  preko 50 mm promjera rupe u stijenci do 50 cm debljine</t>
  </si>
  <si>
    <t>montaža nosača kabelskih rezervi u postojeći zdenac ili kabelsku galeriju</t>
  </si>
  <si>
    <t>zamjena i podešavanje oštećenog poklopca zdenca D0, komplet s okvirom</t>
  </si>
  <si>
    <t>zamjena  i podešavanjeoštećenog poklopca zdenca D2, komplet s okvirom</t>
  </si>
  <si>
    <t>uređenje asfaltnih površina (asfaltiranje) kolničkog traka / ceste, uključena priprema podloge, dobava i ugradnja asfalta 
- do 6 cm debljine asfalta</t>
  </si>
  <si>
    <t xml:space="preserve">uređenje asfaltnih površina (asfaltiranje) kolničkog traka / ceste, uključena priprema podloge, dobava i ugradnja asfalta 
- dvoslojno temeljni i završni sloj asfalta ukupne debljime asfaltnog zastora do15 cm </t>
  </si>
  <si>
    <t>uređenje asfaltnih površina (asfaltiranje) pločnika, uključena priprema podloge, dobava i ugradnja asfalta 
- do 4 cm debljine asfalta</t>
  </si>
  <si>
    <t>uređenje asfaltnih površina (asfaltiranje) pločnika, uključena priprema podloge, dobava i ugradnja asfalta 
- od 4 cm do 8 cm debljine asfalta</t>
  </si>
  <si>
    <t>uređenje završne betonske površine na pločniku,  uključena priprema podloge, dobava i ugradnja betona 
- do 5 cm debljine betona</t>
  </si>
  <si>
    <t>uređenje završne betonske površine na pločniku,  uključena priprema podloge, dobava i ugradnja betona 
- od 5 cm do10 cm debljine betona</t>
  </si>
  <si>
    <t>postavljanje drvenog ili PVC stupa, kompet sa iskopom rupe i učvršćenjem stupa
- stup do 8 m</t>
  </si>
  <si>
    <t xml:space="preserve">postavljanje zatege stupa s izradom sidra </t>
  </si>
  <si>
    <t xml:space="preserve">postavljanje zatege stupa s ugradnjom sidrenog vijka </t>
  </si>
  <si>
    <t xml:space="preserve">demontaža zatege stupa </t>
  </si>
  <si>
    <t>čišćenje raslinja na trasi postojećih stupova,
- obračun po rasponu između stupova</t>
  </si>
  <si>
    <t>uvlačenje ili upuhivanje svjetlovodnih kabela u mikro cijev
 - promjera kabela do 6mm</t>
  </si>
  <si>
    <t>uvlačenje ili upuhivanje svjetlovodnih kabela u mikro cijev
 - promjera kabela iznad 10mm</t>
  </si>
  <si>
    <t>montaža nadzemnog svjetlovodnog kabela, komplet s montažom opreme, kapaciteta do 12 niti,
 - obračun po rasponu</t>
  </si>
  <si>
    <t>montaža nadzemnog svjetlovodnog kabela, komplet s montažom opreme, kapaciteta od 24 do 96 niti,
 - obračun po rasponu</t>
  </si>
  <si>
    <t>otvaranje cjevčice u radu ("na živo") bez prekida niti s izvlačenjem niti koje se spajaju
- obračun po cjevčici</t>
  </si>
  <si>
    <t>spajanje niti svjetlovodnog kabela (splice) komplet sa pripremom cjevčica i/ili pigtailova i zaštitom spoja 
- obračun po spoju</t>
  </si>
  <si>
    <t xml:space="preserve">montaža, zatvaranje i ranžiranje nove spojnice </t>
  </si>
  <si>
    <t>montaža, zatvaranje i ranžiranje nove spojnice na neprekinutom kabelu</t>
  </si>
  <si>
    <t>montaža ormarića PAN na zid ili stup komplet sa ugradnjom zaštitne cijevi</t>
  </si>
  <si>
    <t>montaža samostojećeg ormarića PAN na betonsko postolje komplet s iskopom i betoniranjem i ugradnjom spojnih cijevi do priključnog kabelskog zdenca</t>
  </si>
  <si>
    <t xml:space="preserve">izrada eleborata privremene regulacije prometa u skadu s zakomskim i podzakonskim propisima te posebnim uvjetima upravljača prometnicom za jednu dionicu dužine do 300m
- obračun po elaboratu </t>
  </si>
  <si>
    <t>izrada eleborata privremene regulacije prometa u skadu s zakomskim i podzakonskim propisima te posebnim uvjetima upravljača prometnicom za više dionica duž prometnice
- obračun po elaboratu</t>
  </si>
  <si>
    <t>H7 dokumentacija gradnje</t>
  </si>
  <si>
    <t>H8 specifične dokumentacije</t>
  </si>
  <si>
    <t>spojnica za svjetlovodni kabel 288 spojeva, komplet s kazetama, brtvama i montažnim priborom za montažu na zid</t>
  </si>
  <si>
    <t>U sve stavke iz specifikacija radova uključene su mjere, oprema, alati i zaštitna sredstva za njihovo izvođenje na siguran i neškodljiv način u skladu s projektnim zahtjevima, zakonskim i podzakonskim propisima te propisanim i dogovorenim pravilima koje definira investitor ugovorom o gradnji.</t>
  </si>
  <si>
    <t xml:space="preserve">U svim stavkama radova uključeni su svi pripadajući montažni materijali za njihovo izvođenje, osim materijala koji se nalaze u popisu specifikacija ovog dokumenta.  </t>
  </si>
  <si>
    <t>Sve provjere, testovi, atesti, kontrole i mjerenja tijekom gradnje te preuzimanja materijala i radova, sukladno važećim zakonskim i iz njih izvedenih propisa te pravilnicima HAKOM-a, uključeni su u stavke specifikacija ovog dokumenta. Završna mjerenja izgrađenih dionica svjetlovodnih kabela uključena su u stručni i tehničko tehnološki nadzor gradnje te nisu sastavni dio pripadajućih kabelmonterskih radova. Ponovna završna mjerenja neispravnih svjetlovodnih niti terete izođača radova u skladu s ugovorom o gradnji.</t>
  </si>
  <si>
    <t>kabel svjetlovodni 4 vlakna G.657 ADSS micro 50M span</t>
  </si>
  <si>
    <t>kabel svjetlovodn 12 vlakna G.657 ADSS mini 50M span</t>
  </si>
  <si>
    <t>kabel svjetlovodni 24 vlakna G.657 ADSS mini 50M span</t>
  </si>
  <si>
    <t>kabel svjetlovodni 48 vlakna G.657 ADSS mini 50M span</t>
  </si>
  <si>
    <t>kabel svjetlovodni 48 vlakna G.657 ADSS 80M span</t>
  </si>
  <si>
    <t>kabel svjetlovodni 96 vlakna G.657 ADSS 80M span</t>
  </si>
  <si>
    <t>nosač kabela - obruč za montažu na stup</t>
  </si>
  <si>
    <t>žljeb zaštitni plastični</t>
  </si>
  <si>
    <t>spojnica za svjetlovodni kabel 96 spojeva, komplet s kazetama, brtvama i montažnim priborom za montažu na zid</t>
  </si>
  <si>
    <t>spojnica za svjetlovodni kabel 216 spojeva, komplet s kazetama, brtvama i montažnim priborom za montažu na zid</t>
  </si>
  <si>
    <t>PAN Type 1 - vanjski ormarić za montažu na stup/zid kapaciteta min 72 spojeva, kompletno opremljen za 56 spojeva</t>
  </si>
  <si>
    <t>PAN Type 2 - vanjski samostojeći ormarić kapaciteta min 108 spojeva, kompletno opremljen za 56 spojeva</t>
  </si>
  <si>
    <t>PAN Type 3 - vanjski samostojeći ormarić kapaciteta min 360 spojeva, kompletno opremljen za 336 spojeva</t>
  </si>
  <si>
    <t>PLC Spliter wide band u BOX izvedbi  (ABS kućište), sva vlakna ITU-T G-657A1, konektoriziran LC/APC,
svi kabeli sa sekundarnom zaštitom min 1,8mm,
dužine 6m - input i 3m - output, omjer djeljenja 1:4</t>
  </si>
  <si>
    <t>PLC Spliter wide band u BOX izvedbi  (ABS kućište), sva vlakna ITU-T G-657A1, konektoriziran LC/APC,
svi kabeli sa sekundarnom zaštitom min 1,8mm,
dužine 6m - input i 3m - output, omjer djeljenja 1:2</t>
  </si>
  <si>
    <t>PLC Spliter wide band u BOX izvedbi  (ABS kućište), sva vlakna ITU-T G-657A1, konektoriziran LC/APC, svi kabeli sa sekundarnom zaštitom min 1,8mm, dužine 0,8 - input/output, 
omjer djeljenja 1:8</t>
  </si>
  <si>
    <t>PLC Spliter wide band u BOX izvedbi  (ABS kućište), sva vlakna ITU-T G-657A1, konektoriziran LC/APC, svi kabeli sa sekundarnom zaštitom min 1,8mm, dužine 0,8 - input/output, 
omjer djeljenja 1:16</t>
  </si>
  <si>
    <t>PLC Spliter wide band u BOX izvedbi  (ABS kućište), sva vlakna ITU-T G-657A1, konektoriziran LC/APC, svi kabeli sa sekundarnom zaštitom min 1,8mm, dužine 0,8 - input/output, 
omjer djeljenja 1:32</t>
  </si>
  <si>
    <t>PLC Spliter wide band u BOX izvedbi  (ABS kućište), sva vlakna ITU-T G-657A1, konektoriziran LC/APC, svi kabeli sa sekundarnom zaštitom min 1,8mm, dužine 0,8 - input/output, 
omjer djeljenja 1:64</t>
  </si>
  <si>
    <t>19'' 2U optički razdjelnik, potpuno opremljen za 96 spojeva (uključujući adaptere, zaključne kabele, kazete, cjevčice za zaštitu spojeva i dr.)</t>
  </si>
  <si>
    <t>mikro cijev MC 16/12/2</t>
  </si>
  <si>
    <t>mikro cijev MC 10/8</t>
  </si>
  <si>
    <t>mikro cijev MC 12/10</t>
  </si>
  <si>
    <t>kabelski zdenac D1 150kN, betonski, minimalnih dimenzija 74x100 cm i dubine 80 cm, komplet  s okvirom i poklopcem</t>
  </si>
  <si>
    <t>kabelski zdenac D1 400kN PVC, minimalnog promjera Φ80 cm i dubine 80 cm, komplet  s okvirom i poklopcem</t>
  </si>
  <si>
    <t>kabelski zdenac D1 400kN, betonski, minimalnih dimenzija 74x100 cm i dubine 80 cm, komplet  s okvirom i poklopcem</t>
  </si>
  <si>
    <t>kabelski zdenac betonski, D2 150kN, minimalnih dimenzija 108x118 cm i dubine 80 cm, komplet s okvirom i poklopcem</t>
  </si>
  <si>
    <t>kabelski zdenac betonski, D2 400kN, minimalnih dimenzija 108x118 cm i dubine 80 cm, komplet s okvirom i poklopcem</t>
  </si>
  <si>
    <t>stup drveni 6 m</t>
  </si>
  <si>
    <t>stup PVC 6 m</t>
  </si>
  <si>
    <t>Prespojni (patch) kabel simplex LC/APC - SC/APC - 1m</t>
  </si>
  <si>
    <t xml:space="preserve">Ovaj dokument sadrži specifikacije materijala, stavke radova i izrade dokumentacija za potrebe projektiranja, ugovaranja gradnje i obračuna troškova gradnje pasivne svjetlovodne mreže RUNE u Hrvatskoj. Opisi, pojašnjenja i opći uvjeti ovog dokumenta opisuju strukturu specifikacija materijala, radova i izrada dokumentacija. Također, opisi, pojašnjenja i opći uvjeti ovog dokumenta  definiraju sadržaje, uvjete, tehničko tehnološke zahtjeve i objašnjenje pojedinih pojmova u navedenim stavkama njegovih specifikacija. </t>
  </si>
  <si>
    <t>iskop i zatrpavanje tla grupe I - IV do 100 m</t>
  </si>
  <si>
    <t>iskop i zatrpavanje tla grupe V - VII do 100 m</t>
  </si>
  <si>
    <t>H1-1 Svjetlovodni kabeli</t>
  </si>
  <si>
    <t>H1-2 Kabelski pribor</t>
  </si>
  <si>
    <t>H1-1-1</t>
  </si>
  <si>
    <t>H1-1-2</t>
  </si>
  <si>
    <t>H1-1-3</t>
  </si>
  <si>
    <t>H1-1-4</t>
  </si>
  <si>
    <t>H1-1-5</t>
  </si>
  <si>
    <t>H1-1-7</t>
  </si>
  <si>
    <t>H1-1-8</t>
  </si>
  <si>
    <t>H1-1-9</t>
  </si>
  <si>
    <t>H1-1-10</t>
  </si>
  <si>
    <t>H1-1-11</t>
  </si>
  <si>
    <t>H1-1-12</t>
  </si>
  <si>
    <t>H1-1-13</t>
  </si>
  <si>
    <t>H1-1-14</t>
  </si>
  <si>
    <t>H1-2-1</t>
  </si>
  <si>
    <t>završni nosač za ADSS kabel 4 vlakna
(kao npr. TELENCO 7593)</t>
  </si>
  <si>
    <t>završni nosač za ADSS kabel od 12 do 48 vlakna
(kao npr. TELENCO ACADSS)</t>
  </si>
  <si>
    <t>prolazni nosač za ADSS kabel od 12 do 48 vlakna
(kao npr. TELENCO Suspension device)</t>
  </si>
  <si>
    <t>prolazni nosač za ADSS kabel 48 vlakna 80M span
(kao npr. TELENCO GSHS)</t>
  </si>
  <si>
    <t>završni nosač za ADSS kabel 96 vlakna 80M span
(kao npr. TELENCO GSDE/M)</t>
  </si>
  <si>
    <t>završni nosač za ADSS kabel 48 vlakna 80M span
(kao npr. TELENCO GSDE/M)</t>
  </si>
  <si>
    <t>prolazni nosač za ADSS kabel 96 vlakna 80M span
(kao npr. TELENCO GSHS)</t>
  </si>
  <si>
    <t>križ - nosač metalni ili plastični za kabelsku rezervu nadzemnog svjetlovodnog kabela (kao npr.PLP FDC)</t>
  </si>
  <si>
    <t>H1-2-2</t>
  </si>
  <si>
    <t>H1-2-3</t>
  </si>
  <si>
    <t>H1-2-4</t>
  </si>
  <si>
    <t>H1-2-5</t>
  </si>
  <si>
    <t>H1-2-6</t>
  </si>
  <si>
    <t>H1-2-7</t>
  </si>
  <si>
    <t>H1-2-8</t>
  </si>
  <si>
    <t>H1-2-9</t>
  </si>
  <si>
    <t>H1-2-10</t>
  </si>
  <si>
    <t>H1-3-1</t>
  </si>
  <si>
    <t>H1-3-2</t>
  </si>
  <si>
    <t>H1-3-3</t>
  </si>
  <si>
    <t>H1-3-4</t>
  </si>
  <si>
    <t>H1-3-5</t>
  </si>
  <si>
    <t>H1-3-6</t>
  </si>
  <si>
    <t>H1-4 Ormarići</t>
  </si>
  <si>
    <t>H1-4-1</t>
  </si>
  <si>
    <t>H1-4-2</t>
  </si>
  <si>
    <t>H1-4-3</t>
  </si>
  <si>
    <t>H1-4-4</t>
  </si>
  <si>
    <t>H1-4-5</t>
  </si>
  <si>
    <t>H1-5 Spliteri i prespojni kabeli</t>
  </si>
  <si>
    <t>H1-5-1</t>
  </si>
  <si>
    <t>H1-5-2</t>
  </si>
  <si>
    <t>H1-5-3</t>
  </si>
  <si>
    <t>H1-5-4</t>
  </si>
  <si>
    <t>H1-5-5</t>
  </si>
  <si>
    <t>H1-5-6</t>
  </si>
  <si>
    <t>H1-5-7</t>
  </si>
  <si>
    <t>H1-6 Paneli i utičnice</t>
  </si>
  <si>
    <t>H1-6-1</t>
  </si>
  <si>
    <t>H1-6-2</t>
  </si>
  <si>
    <t>H1-7-1</t>
  </si>
  <si>
    <t>H1-7-2</t>
  </si>
  <si>
    <t>H1-7-3</t>
  </si>
  <si>
    <t>H1-8-1</t>
  </si>
  <si>
    <t>H1-8-2</t>
  </si>
  <si>
    <t>H1-8-3</t>
  </si>
  <si>
    <t>H1-8-4</t>
  </si>
  <si>
    <t>H1-8-5</t>
  </si>
  <si>
    <t>H1-8-6</t>
  </si>
  <si>
    <t>H1-9-1</t>
  </si>
  <si>
    <t>H1-9-2</t>
  </si>
  <si>
    <t>H1-9-3</t>
  </si>
  <si>
    <t>H1-9-4</t>
  </si>
  <si>
    <t>H1-9-5</t>
  </si>
  <si>
    <t>H1-9-6</t>
  </si>
  <si>
    <t>H2-1 Kabelski pribor</t>
  </si>
  <si>
    <t>H2-1-1</t>
  </si>
  <si>
    <t>prolazni nosač za ADSS kabel 4 vlakna
(kao npr. TELENCO DS)</t>
  </si>
  <si>
    <t>H1-3 Spojnice za svjetlovodne kabele</t>
  </si>
  <si>
    <t xml:space="preserve">ormarić (spojnica) za montažu na stup maks. dimenzija 300x350x213, kapaciteta min 96 spojeva </t>
  </si>
  <si>
    <t>H2-2 Ormarići (spojnice)</t>
  </si>
  <si>
    <t>H2-2-1</t>
  </si>
  <si>
    <t>ormarić (spojnica) za svjetlovodni kabel do 48 spojeva, približnih dimenzija 290x230x124mm, s mogućnošću nadžbukne i podžbukne montaže, IP54 za vanjsku i unutarnju montažu, minimalnog kapaciteta 24 spoja, opremljena sa jednom kazetom i mogućnošću dodavanja još jedne, te bravom i ključem</t>
  </si>
  <si>
    <t>H2-3 Cijevi i pribor</t>
  </si>
  <si>
    <t>H2-3-1</t>
  </si>
  <si>
    <t>H2-3-4</t>
  </si>
  <si>
    <t>H2-3-7</t>
  </si>
  <si>
    <t>H2-3-10</t>
  </si>
  <si>
    <t>H2-3-13</t>
  </si>
  <si>
    <t>H2-3-16</t>
  </si>
  <si>
    <t>H2-3-17</t>
  </si>
  <si>
    <t>H2-3-18</t>
  </si>
  <si>
    <t>H2-3-19</t>
  </si>
  <si>
    <t>H2-3-20</t>
  </si>
  <si>
    <t>H2-4-1</t>
  </si>
  <si>
    <t>H2-4-2</t>
  </si>
  <si>
    <t>H2-4-3</t>
  </si>
  <si>
    <t>H2-4-4</t>
  </si>
  <si>
    <t>H2-4-5</t>
  </si>
  <si>
    <t>H2-4-6</t>
  </si>
  <si>
    <t>H2-4-7</t>
  </si>
  <si>
    <t>H2-4-8</t>
  </si>
  <si>
    <t>H2-4-9</t>
  </si>
  <si>
    <t>H2-4-10</t>
  </si>
  <si>
    <t>H2-4-11</t>
  </si>
  <si>
    <t xml:space="preserve">H2-5 Građevinski materijali </t>
  </si>
  <si>
    <t>H2-5-1</t>
  </si>
  <si>
    <t>H2-5-2</t>
  </si>
  <si>
    <t>H2-5-3</t>
  </si>
  <si>
    <t>H2-5-4</t>
  </si>
  <si>
    <t>H2-5-5</t>
  </si>
  <si>
    <t>H2-5-6</t>
  </si>
  <si>
    <t>H3-1</t>
  </si>
  <si>
    <t>H3-2</t>
  </si>
  <si>
    <t>H1-8 Kabelski zdenaci</t>
  </si>
  <si>
    <t>H2-4 Kabelski zdenci i poklopci</t>
  </si>
  <si>
    <t>H4-1Razbijanje uređenih površina kolničkog traka / ceste</t>
  </si>
  <si>
    <t>H4-1-1</t>
  </si>
  <si>
    <t>H4-1-2</t>
  </si>
  <si>
    <t>H4-1-3</t>
  </si>
  <si>
    <t>H4-1-4</t>
  </si>
  <si>
    <t>H4-1-5</t>
  </si>
  <si>
    <t>H4-2 Razbijanje uređenih površina pločnika</t>
  </si>
  <si>
    <t>H4-2-1</t>
  </si>
  <si>
    <t>H4-2-2</t>
  </si>
  <si>
    <t>H4-2-3</t>
  </si>
  <si>
    <t>H4-2-4</t>
  </si>
  <si>
    <t>H4-2-5</t>
  </si>
  <si>
    <t xml:space="preserve">H4-3 Iskop i zatrpavanje tla </t>
  </si>
  <si>
    <t>H4-3-1</t>
  </si>
  <si>
    <t>H4-3-2</t>
  </si>
  <si>
    <t>H4-3-3</t>
  </si>
  <si>
    <t>H4-3-4</t>
  </si>
  <si>
    <t>H4-3-5</t>
  </si>
  <si>
    <t>H4-3-6</t>
  </si>
  <si>
    <t>H4-4 Izrada mini i mikro rova</t>
  </si>
  <si>
    <t>H4-4-1</t>
  </si>
  <si>
    <t>izrada mini-rova do dimenzija 15x40 cm (sve grupe tla) u zelenim i makadamskim površinama, komplet s dobavom i ugradnjom pijeska 0-4 u sloju do 10cm, postavljanje trake za upozorenje, zatrpavanje materijalom iz iskopa i uređenjem gornje površine</t>
  </si>
  <si>
    <t>izrada mini-rova do dimenzija 15x40 cm u asfaltno betonskim površinamapovršinama, komplet s dobavom i ugradnjom pijeska 0-4 u sloju do 10cm, postavljanje trake za upozorenje, dobavom i zatrpavanje betonom C20/25, dobava i ugradnja završnog asfaltnog ili betonskog sloja debljine 4-6cm</t>
  </si>
  <si>
    <t>H4-4-2</t>
  </si>
  <si>
    <t>izrada mikro rova do dimenzija 3x15 cm u/na asfaltno betonskim površinama, uključivo sanacija oštećenih asfaltnih ili betonskih površina</t>
  </si>
  <si>
    <t>H4-4-3</t>
  </si>
  <si>
    <t>H4-5-1</t>
  </si>
  <si>
    <t>H4-5-2</t>
  </si>
  <si>
    <t>H4-6 Uređenje površina kolničkog traka / ceste</t>
  </si>
  <si>
    <t xml:space="preserve">H4-5 Bušenje ispod prometnica uz postavljanje cijevi </t>
  </si>
  <si>
    <t>bušenje u zemlji (ispod prometnica) uz postavljanje cijevi promjera do uključivo 110 mm (bilo koja tehnologija)</t>
  </si>
  <si>
    <t>bušenje u zemlji (ispod prometnica) uz postavljanje cijevi promjera preko 110 mm do 200 mm (bilo koja tehnologija)</t>
  </si>
  <si>
    <t>H4-6-1</t>
  </si>
  <si>
    <t>H4-6-2</t>
  </si>
  <si>
    <t>H4-6-3</t>
  </si>
  <si>
    <t>H4-6-4</t>
  </si>
  <si>
    <t>H4-6-5</t>
  </si>
  <si>
    <t>H4-6-6</t>
  </si>
  <si>
    <t>H4-6-7</t>
  </si>
  <si>
    <t>H4-6-8</t>
  </si>
  <si>
    <t>H4-7 Uređenje površina pločnika</t>
  </si>
  <si>
    <t>H4-7-1</t>
  </si>
  <si>
    <t>H4-7-2</t>
  </si>
  <si>
    <t>H4-7-3</t>
  </si>
  <si>
    <t>H4-7-4</t>
  </si>
  <si>
    <t>H4-7-5</t>
  </si>
  <si>
    <t>H4-7-6</t>
  </si>
  <si>
    <t>H4-7-7</t>
  </si>
  <si>
    <t>H4-8 Ugradnja / izrada zdenaca D0</t>
  </si>
  <si>
    <t>ugradnja zdenca D0  uključujući iskop i zatrpavanje jame
- u zemljištu grupe tla V - VII</t>
  </si>
  <si>
    <t>ugradnja zdenca D0  uključujući iskop i zatrpavanje jame
- u zemljištu grupe tla I - IV</t>
  </si>
  <si>
    <t>ugradnja zdenca D2  uključujući iskop i zatrpavanje jame
- u zemljištu  grupe tla I - IV</t>
  </si>
  <si>
    <t>ugradnja zdenca D1  uključujući iskop i zatrpavanje jame
- u zemljištu kategorija V - VII</t>
  </si>
  <si>
    <t>H4-8-1</t>
  </si>
  <si>
    <t>H4-8-2</t>
  </si>
  <si>
    <t>H4-8-3</t>
  </si>
  <si>
    <t>H4-8-4</t>
  </si>
  <si>
    <t>H4-8-5</t>
  </si>
  <si>
    <t>H4-8-6</t>
  </si>
  <si>
    <t>H4-9 Ugradnja / izrada zdenaca D1</t>
  </si>
  <si>
    <t>H4-9-1</t>
  </si>
  <si>
    <t>ugradnja zdenca D1  uključujući iskop i zatrpavanje jame
- u zemljištu  grupe tla I - IV</t>
  </si>
  <si>
    <t>H4-9-2</t>
  </si>
  <si>
    <t>H4-9-3</t>
  </si>
  <si>
    <t>H4-9-4</t>
  </si>
  <si>
    <t>H4-9-5</t>
  </si>
  <si>
    <t>H4-9-6</t>
  </si>
  <si>
    <t>H4-10 Ugradnja / izrada zdenaca D2</t>
  </si>
  <si>
    <t>ugradnja zdenca D2  uključujući iskop i zatrpavanje jame
- u zemljištu kategorija V - VII</t>
  </si>
  <si>
    <t>H4-10-1</t>
  </si>
  <si>
    <t>H4-10-2</t>
  </si>
  <si>
    <t>H4-10-3</t>
  </si>
  <si>
    <t>H4-10-4</t>
  </si>
  <si>
    <t>H4-10-5</t>
  </si>
  <si>
    <t>H4-10-6</t>
  </si>
  <si>
    <t>H4-11-1</t>
  </si>
  <si>
    <t>H4-11-2</t>
  </si>
  <si>
    <t>H4-11-3</t>
  </si>
  <si>
    <t>dodatak na stavke H4-9-1; H4-9-2; H4-9-3 i H4-9-4  u slučaju razbijanja uređenih površina na kolnicima</t>
  </si>
  <si>
    <t>dodatak na stavke H4-8-1; H4-8-2; H4-8-3 i H4-8-4  u slučaju razbijanja uređenih površina na kolnicima</t>
  </si>
  <si>
    <t>dodatak na stavke  H4-8-1; H4-8-2; H4-8-3 i H4-8-4  u slučaju ugradnje zdenca na postojeću TK instalaciju</t>
  </si>
  <si>
    <t>dodatak na stavke H4-9-1; H4-9-2; H4-9-3 i H4-9-4   u slučaju ugradnje zdenca na postojeću TK instalaciju</t>
  </si>
  <si>
    <t>H4-14-1</t>
  </si>
  <si>
    <t>H4-14-2</t>
  </si>
  <si>
    <t>H4-15-1</t>
  </si>
  <si>
    <t>H4-15-2</t>
  </si>
  <si>
    <t>H4-15-3</t>
  </si>
  <si>
    <t>H4-16-1</t>
  </si>
  <si>
    <t>H4-16-2</t>
  </si>
  <si>
    <t>H4-16-3</t>
  </si>
  <si>
    <t>dodatak na stavke H5-1-1, H5-1-2 i H5-1-3 u slučaju uvlačenja cijevi pored postojećih kabela ili cijevi</t>
  </si>
  <si>
    <t>H5-2-1</t>
  </si>
  <si>
    <t>H5-2-2</t>
  </si>
  <si>
    <t>H5-2-3</t>
  </si>
  <si>
    <t>H5-2-4</t>
  </si>
  <si>
    <t>H5-3-1</t>
  </si>
  <si>
    <t>H5-3-2</t>
  </si>
  <si>
    <t>H5-3-3</t>
  </si>
  <si>
    <t>H5-3-4</t>
  </si>
  <si>
    <t>povlačenje kabelske rezerve (ručno ili upuhivanjem) u kroz cijevi TK kanalizacije,
 - obračun po dužini trase</t>
  </si>
  <si>
    <t>H5-4-1</t>
  </si>
  <si>
    <t>H5-5-1</t>
  </si>
  <si>
    <t>H5-5-2</t>
  </si>
  <si>
    <t>H5-6-1</t>
  </si>
  <si>
    <t>H5-6-2</t>
  </si>
  <si>
    <t>H5-6-3</t>
  </si>
  <si>
    <t>H5-7-1</t>
  </si>
  <si>
    <t>H5-7-2</t>
  </si>
  <si>
    <t>H5-7-3</t>
  </si>
  <si>
    <t>H5-7-4</t>
  </si>
  <si>
    <t>H7-1 Elaborat privremene regulacije prometa</t>
  </si>
  <si>
    <t>H7-1-1</t>
  </si>
  <si>
    <t>H7-1-2</t>
  </si>
  <si>
    <t>H7-2 Tehnička dokumentacija izvedenog stanja korištenja postojeće EKI infrastrukturnih operatora</t>
  </si>
  <si>
    <t>H7-2-1</t>
  </si>
  <si>
    <t>H7-2-2</t>
  </si>
  <si>
    <t>H7-3-1</t>
  </si>
  <si>
    <t>H7-3-2</t>
  </si>
  <si>
    <t>H7-4-1</t>
  </si>
  <si>
    <t>H7-4-2</t>
  </si>
  <si>
    <t>H8-1</t>
  </si>
  <si>
    <t>H8-2</t>
  </si>
  <si>
    <t>H6-1</t>
  </si>
  <si>
    <t>H6-2</t>
  </si>
  <si>
    <t>H9-1 Izgradnja korisničkog priključka</t>
  </si>
  <si>
    <t>H9-1-1</t>
  </si>
  <si>
    <t>H9-1-2</t>
  </si>
  <si>
    <t>uvlačenje ili upuhivanje svjetlovodnih kabela u mikro cijev
 - promjera kabela &gt;6 - 10mm</t>
  </si>
  <si>
    <t>dodatak na stavke H4-10-1; H4-10-2; H4-10-3 i H4-10-4  u slučaju razbijanja uređenih površina na kolnicima</t>
  </si>
  <si>
    <t>dodatak na stavke   H4-10-1; H4-10-2; H4-10-3 i H4-10-4  u slučaju ugradnje zdenca na postojeću TK instalaciju</t>
  </si>
  <si>
    <t>polaganje PEHD ili FC cijevi 25 do 50 mm</t>
  </si>
  <si>
    <t>probijanje  kabelskog zdenca, vanjskog zida, temelja zgrade, međuetaže ili zida unutar zgrade
 -  preko 50 mm promjera rupe u stijenci preko 50 cm debljine</t>
  </si>
  <si>
    <t>postavljanje drvenog ili PVC upora, kompet sa iskopom rupe i učvršćenjem i spajanjem na stup
- upor do 8 m</t>
  </si>
  <si>
    <t>demontaža drvenog ili PVC stupa do 8 m</t>
  </si>
  <si>
    <t>demontaža drvenog ili PVC upora do 8 m</t>
  </si>
  <si>
    <t>uvlačenje 1 x PEHD cijevi promjera 16-40mm u praznu cijev TK kanalizacije promjera preko 63mm</t>
  </si>
  <si>
    <t>uvlačenje kombinacije 2 ili 3 PEHD cijevi promjera 16-40mm u praznu cijev TK kanalizacije promjera preko 63mm</t>
  </si>
  <si>
    <t>uvlačenje kombinacije 4 ili 5 PEHD cijevi promjera 16-40mm u praznu cijev TK kanalizacije promjera preko 63mm</t>
  </si>
  <si>
    <t>dodatak na stavku H5-4-1 i H5-4-2 u slučaju da dio postojećih kabela ili cijevi ostaju u cijevi kabelske kanalizacije</t>
  </si>
  <si>
    <t>H5-5-3</t>
  </si>
  <si>
    <t>demontaža nadzemnog svjetlovodnog kabela, komplet s domontažom opreme, kapaciteta do 96 niti,
 - obračun po rasponu</t>
  </si>
  <si>
    <t>montaža optičkog ormarića-spojnice na zid ili stup s ugradnjom zaštitne cijevi i/ili žljeba</t>
  </si>
  <si>
    <t xml:space="preserve">montaža optičkog razdjelnika kapaciteta do 96 niti u komunikacijski ormar </t>
  </si>
  <si>
    <t>priprema kabela za spajanje s uvodom u spojnicu ili razdjelnik ili ormarić (PAN, spojnica) 
- obračun po jednom kraju kabela</t>
  </si>
  <si>
    <t>priprema kabela otvaranjem kabela u radu ("na živo") bez prekida cjevčica s uvodom u spojnicu ili ormarić-spojnica 
- obračun po kabelu</t>
  </si>
  <si>
    <t>izvlačenje postojećih pojedinačnih kabela ili cijevi promjera do 40mm iz cijevi kabelske kanalizacije promjera 63-110mm</t>
  </si>
  <si>
    <t>izvlačenje snopa (2 ili više) postojećih kabela ili cijevi promjera do 40mm iz cijevi kabelske kanalizacije promjera 63-110mm</t>
  </si>
  <si>
    <t>izvlačenje postojećih pojedinačnih kabela ili cijevi promjera do 16mm iz cijevi kabelske kanalizacije promjera do 50mm</t>
  </si>
  <si>
    <t>izvlačenje snopa (2 ili više) postojećih kabela ili cijevi promjera do 16mm iz cijevi kabelske kanalizacije promjera do 50mm</t>
  </si>
  <si>
    <t>zamjena  i podešavanje oštećenog poklopca zdenca D1, komplet s okvirom</t>
  </si>
  <si>
    <t>zamjena  i podešavanje oštećenog poklopca zdenca D3, komplet s okvirom</t>
  </si>
  <si>
    <t>H4-11-4</t>
  </si>
  <si>
    <t>H4-14-3</t>
  </si>
  <si>
    <t>montaža nosača kabelskih rezervi na zid ili stup</t>
  </si>
  <si>
    <t>H4-11 Ugradnja / izrada zdenaca D3</t>
  </si>
  <si>
    <t>ugradnja zdenca D3  uključujući iskop i zatrpavanje jame
- u zemljištu  grupe tla I - IV</t>
  </si>
  <si>
    <t>ugradnja zdenca D3  uključujući iskop i zatrpavanje jame
- u zemljištu kategorija V - VII</t>
  </si>
  <si>
    <t>H4-11-5</t>
  </si>
  <si>
    <t>H4-11-6</t>
  </si>
  <si>
    <t>dodatak na stavke H4-11-1; H4-11-2; H4-11-3 i H4-11-4  u slučaju razbijanja uređenih površina na kolnicima</t>
  </si>
  <si>
    <t>H4-12 Zamjena poklopaca zdenca</t>
  </si>
  <si>
    <t>H4-12-1</t>
  </si>
  <si>
    <t>H4-12-2</t>
  </si>
  <si>
    <t>H4-12-3</t>
  </si>
  <si>
    <t>H4-12-4</t>
  </si>
  <si>
    <t>H4-14-4</t>
  </si>
  <si>
    <t>(specifična dokumentacija - elaborati definirana projektom ili zahtjevima upravnih / javnopravnih tijela tijekom gradnje)</t>
  </si>
  <si>
    <t>Izgradnja priključka od distributivnog čvora (PAN) do krajnjeg korisnika - PODZEMNOG ako do korisnika ne postoje stupovi niti cijevna infrastruktura: uključeni svi potrebni radovi i materijal za realizaciju priključka do korisnika kao i izrada kućne instalacije (dobava i ugradnja optičkih kabela, dobava i ugradnja potrebnih kanalica i optičkih utičnica, izrada potrebnog rova do krajnjeg korisnika komplet sa potrebnim cijevima, izrada proboja u stan, spajanje optičkih kabela na PAN-u, optičkim spojnicama po putu i optičkoj utičnici kod krajnjeg korisnika); uključena i izrada svih potrebnih skica i podataka za dokumentiranje izvedbenog stanja prema Pravilima RUNE
- obračun po izvedenom korisničkom priključku.</t>
  </si>
  <si>
    <t>H1-9 Stupovi</t>
  </si>
  <si>
    <t>izrada nestandardnog zdenaca dimenzije do D0 betoniranjem na licu mjesta s ugradnjom standardnog poklopca s okvirom
 - u zemljištu grupe tla I - IV</t>
  </si>
  <si>
    <t>izrada nestandardnog zdenaca dimenzije do D0 betoniranjem na licu mjesta s ugradnjom standardnog poklopca s okvirom
 - u zemljištu grupe tla V- VII</t>
  </si>
  <si>
    <t>izrada nestandardnog zdenaca dimenzije cca D1 betoniranjem na licu mjesta s ugradnjom standardnog poklopca s okvirom
 - u zemljištu  grupe tla I - IV</t>
  </si>
  <si>
    <t>izrada nestandardnog zdenaca dimenzije cca D1 betoniranjem na licu mjesta, s ugradnjom standardnog poklopca s okvirom
- u zemljištu  grupe tla V- VII</t>
  </si>
  <si>
    <t>izrada nestandardnog zdenaca dimenzije cca D2 betoniranjem na licu mjesta, s ugradnjom standardnog poklopca s okvirom
- u zemljištu kategorije V- VII</t>
  </si>
  <si>
    <t>izrada nestandardnog zdenaca dimenzije cca D2 betoniranjem na licu mjesta s ugradnjom standardnog poklopca s okvirom
 - u zemljištu  grupe tla I - IV</t>
  </si>
  <si>
    <t>izrada nestandardnog zdenaca dimenzije cca D3 betoniranjem na licu mjesta s ugradnjom standardnog poklopca s okvirom
 - u zemljištu  grupe tla I - IV</t>
  </si>
  <si>
    <t>izrada nestandardnog zdenaca dimenzije cca D3 betoniranjem na licu mjesta, s ugradnjom standardnog poklopca s okvirom
- u zemljištu kategorije V- VII</t>
  </si>
  <si>
    <t>dodatak na stavke H4-8-1; H4-8-2; H4-8-3 i H4-8-4  u slučaju razbijanja uređenih površina na pločnicima</t>
  </si>
  <si>
    <t>H4-8-7</t>
  </si>
  <si>
    <t>H4-9-7</t>
  </si>
  <si>
    <t>dodatak na stavke H4-9-1; H4-9-2; H4-9-3 i H4-9-4  u slučaju razbijanja uređenih površina na pločnicima</t>
  </si>
  <si>
    <t>H4-10-7</t>
  </si>
  <si>
    <t>dodatak na stavke H4-10-1; H4-10-2; H4-10-3 i H4-10-4  u slučaju razbijanja uređenih površina na pločnicima</t>
  </si>
  <si>
    <t>dodatak na stavke H4-11-1; H4-11-2; H4-11-3 i H4-11-4  u slučaju razbijanja uređenih površina na pločnicima</t>
  </si>
  <si>
    <t>H4-11-7</t>
  </si>
  <si>
    <t>(v.02)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</si>
  <si>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</si>
  <si>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</si>
  <si>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</si>
  <si>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</si>
  <si>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</si>
  <si>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</si>
  <si>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</si>
  <si>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</si>
  <si>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</si>
  <si>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</si>
  <si>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 stavkama kabelmonterskih radova uključeni su svi radovi vezani uz provjetravanje, čišćenje zdenca i ispumpavanje vode te čišćenje cijevi od mulja. U navedene stavke uključeno je i označavanje cijevi i kabela sukladno pravilnicima HAKOM-a na način opisan Pravilima za dokumentiranje i označavanje elektroničke komunikacijske infrastrukture RUNE.</t>
  </si>
  <si>
    <t>13.</t>
  </si>
  <si>
    <t>14.</t>
  </si>
  <si>
    <t>15.</t>
  </si>
  <si>
    <t>16.</t>
  </si>
  <si>
    <t xml:space="preserve">H1-7 Cijevi </t>
  </si>
  <si>
    <t>iskop i zatrpavanje rova dubine 60, komplet s dobavom i ugradnjom pijeska 0-4 u sloju 10-15cm te dobavom i postavljanjem trake za upozorenje za grupe tla I - IV</t>
  </si>
  <si>
    <t>iskop i zatrpavanje rova dubine 60, komplet s dobavom i ugradnjom pijeska 0-4 u sloju 10-15cm te dobavom i postavljanjem trake za upozorenje za grupe tla V-VII</t>
  </si>
  <si>
    <t>iskop i zatrpavanje rova dubine 80, komplet s dobavom i ugradnjom pijeska 0-4 u sloju 10-15cm te dobavom i postavljanjem trake za upozorenje za grupe tla I - IV</t>
  </si>
  <si>
    <t>iskop i zatrpavanje rova dubine 80, komplet s dobavom i ugradnjom pijeska 0-4 u sloju 10-15cm te dobavom i postavljanjem trake za upozorenje za grupe tla V-VII</t>
  </si>
  <si>
    <t xml:space="preserve">uređenje asfaltnih površina (asfaltiranje) kolničkog traka / ceste, uključena priprema podloge, dobava i ugradnja asfalta 
- dvoslojno temeljni i završni sloj asfalta ukupne debljime asfaltnog zastora do10cm </t>
  </si>
  <si>
    <t>čišćenje niskog raslinja promjera do 10cm na trasi gradnje infrastruktute,
- obračun po površini očišćenog koridora</t>
  </si>
  <si>
    <t>čišćenje raslinja promjera većeg 10cm na trasi gradnje infrastruktute,
- obračun po volumenu očišćenog raslinja</t>
  </si>
  <si>
    <t xml:space="preserve">izrada tehničke dokumentacije izvedenog stanja korištenja postojeće EKI  i dokumentacije za refundaciju ulaganja u postojeću EKI infrastrukturnog operatora prema okvirnom ugovoru s infrastrukturnim operatorom, odnosno njegovoj standardnoj ponudi za trase EKI do 500m 
-  obračun po dokumentaciji </t>
  </si>
  <si>
    <t xml:space="preserve">izrada tehničke dokumentacije izvedenog stanja korištenja postojeće EKI  i dokumentacije za refundaciju ulaganja u postojeću EKI infrastrukturnog operatora prema okvirnom ugovoru s infrastrukturnim operatorom, odnosno njegovoj standardnoj ponudi za trase EKI preko 500m 
- obračun po trasi korištene dionice EKI </t>
  </si>
  <si>
    <t xml:space="preserve">H7-3 Geodetska dokumentacija izvedenog stanja </t>
  </si>
  <si>
    <t xml:space="preserve">H7-4 Tehnička dokumentacija izvedenog stanja EKI RUNE </t>
  </si>
  <si>
    <t>H4-13 Probijanje stijenki</t>
  </si>
  <si>
    <t>H4-13-1</t>
  </si>
  <si>
    <t>H4-13-2</t>
  </si>
  <si>
    <t>H4-13-3</t>
  </si>
  <si>
    <t>H4-13-4</t>
  </si>
  <si>
    <t>H4-14 Postavljanje stupova, upora i zatega</t>
  </si>
  <si>
    <t>H4-14-5</t>
  </si>
  <si>
    <t>H4-1157 Demontaža stupova, upora i zatega</t>
  </si>
  <si>
    <t>H4-16 Čišćenje raslinja</t>
  </si>
  <si>
    <t xml:space="preserve">H5-1 Polaganje - montaža cijevi </t>
  </si>
  <si>
    <t>H2-5-7</t>
  </si>
  <si>
    <t>H2-5-8</t>
  </si>
  <si>
    <t>H2-5-9</t>
  </si>
  <si>
    <t>H2-5-10</t>
  </si>
  <si>
    <t>H5-2 Uvlačenje cijevi</t>
  </si>
  <si>
    <t>H5-3 Uvlačenje / upuhivanje mikrocijevi</t>
  </si>
  <si>
    <t>uvlačenje ili upuhivanje 1 mikrocijevi  promjera  do 16mm u cijev TK kanalizacije promjera do 50mm</t>
  </si>
  <si>
    <t xml:space="preserve">uvlačenje ili upuhivanje snopa 2-4 mikrocijevi  promjera do 16mm u cijev TK kanalizacije </t>
  </si>
  <si>
    <t>uvlačenje ili upuhivanje snopa 5-8 mikrocijevi  promjera do 16mm u cijev TK kanalizacije promjera do 50mm</t>
  </si>
  <si>
    <t>dodatak na stavke H5-2-1, H5-2-2 i H5-2-3 u slučaju uvlačenje mikro cijevi uz postojeći kabel ili cijevi</t>
  </si>
  <si>
    <t>H5-4 Uvlačenje ili upuhivanje SVK</t>
  </si>
  <si>
    <t xml:space="preserve">H5-5 Izvlačenje kabela i cijevi </t>
  </si>
  <si>
    <t>H5-5-4</t>
  </si>
  <si>
    <t>H5-5-5</t>
  </si>
  <si>
    <t>H5-6 Montaža / demontaža nadzemnih kabela</t>
  </si>
  <si>
    <t>H5-7 Ugradnja svjetlovodnih spojnica i razdjelnika</t>
  </si>
  <si>
    <t>H5-7-5</t>
  </si>
  <si>
    <t>H5-8 Montaža ormarića PAN</t>
  </si>
  <si>
    <t>H5-8-1</t>
  </si>
  <si>
    <t>H5-8-2</t>
  </si>
  <si>
    <t>H5-9 Montaža nosača i konzola</t>
  </si>
  <si>
    <t>H5-9-1</t>
  </si>
  <si>
    <t>H5-9-2</t>
  </si>
  <si>
    <t>H5-9-3</t>
  </si>
  <si>
    <t>H5-10 Priprema i spajanje svjetlovodnih kabela</t>
  </si>
  <si>
    <t>H5-10-1</t>
  </si>
  <si>
    <t>H5-10-2</t>
  </si>
  <si>
    <t>H5-10-3</t>
  </si>
  <si>
    <t>H5-10-4</t>
  </si>
  <si>
    <r>
      <t xml:space="preserve">Specificirani materijali, kao i ostali materijali koji se ugrađuju u RUNE mrežu moraju imati adekvatne ateste, izjave o sukladnosti, udovoljavati propisanim i dogovorenim pravilima koje definira investitor, zahtjevima definiranih projektnom dokumentacijom, standardima i pravilima struke.
Spisak materijala sastoji se od:
  - </t>
    </r>
    <r>
      <rPr>
        <b/>
        <sz val="9"/>
        <color theme="1"/>
        <rFont val="Calibri"/>
        <scheme val="minor"/>
      </rPr>
      <t>liste H1</t>
    </r>
    <r>
      <rPr>
        <sz val="9"/>
        <color theme="1"/>
        <rFont val="Calibri"/>
        <scheme val="minor"/>
      </rPr>
      <t xml:space="preserve">  u kojoj su popisani glavni tehnološki materijali za gradnju RUNE mreže, čije je karakteristike, uvjete
                  dobave i cijene investitor dogovorio s potencijalnim dobavljačima;
  - </t>
    </r>
    <r>
      <rPr>
        <b/>
        <sz val="9"/>
        <color theme="1"/>
        <rFont val="Calibri"/>
        <scheme val="minor"/>
      </rPr>
      <t>liste H2</t>
    </r>
    <r>
      <rPr>
        <sz val="9"/>
        <color theme="1"/>
        <rFont val="Calibri"/>
        <scheme val="minor"/>
      </rPr>
      <t xml:space="preserve">  u kojoj su popisani sekundarni materijali koje će dobavljati direktno izvođač gradnje RUNE mreže;
  - </t>
    </r>
    <r>
      <rPr>
        <b/>
        <sz val="9"/>
        <color theme="1"/>
        <rFont val="Calibri"/>
        <scheme val="minor"/>
      </rPr>
      <t>liste H3</t>
    </r>
    <r>
      <rPr>
        <sz val="9"/>
        <color theme="1"/>
        <rFont val="Calibri"/>
        <scheme val="minor"/>
      </rPr>
      <t xml:space="preserve"> koja je prazna, ova lista je ostavljeni prostor za unos materijala koji će se koristiti u specifičnim 
                slučejevima koje će se definirati projektnom dokumentacijom ili će se pojaviti potreba njihove dobave 
                tijekom gradnje.</t>
    </r>
  </si>
  <si>
    <r>
      <t xml:space="preserve">Specificirani radovi za gradnju u RUNE mreže moraju se izvoditi po svim tehnološkim zahtjevima definiranih projektnom dokumentacijom, standardima i pravilima struke, moraju se izvoditi na siguran i neškodljiv način u skladu s zakonskim i podzakonskim propisima te propisanim i dogovorenim pravilima koje definira investitor ugovorom o gradnji.
Spisak radova sastoji se od:
  - </t>
    </r>
    <r>
      <rPr>
        <b/>
        <sz val="9"/>
        <color theme="1"/>
        <rFont val="Calibri"/>
        <scheme val="minor"/>
      </rPr>
      <t>liste H4</t>
    </r>
    <r>
      <rPr>
        <sz val="9"/>
        <color theme="1"/>
        <rFont val="Calibri"/>
        <scheme val="minor"/>
      </rPr>
      <t xml:space="preserve">  u kojoj su popisani glavni građevinski radovi za gradnju RUNE mreže; 
  - </t>
    </r>
    <r>
      <rPr>
        <b/>
        <sz val="9"/>
        <color theme="1"/>
        <rFont val="Calibri"/>
        <scheme val="minor"/>
      </rPr>
      <t>liste H5</t>
    </r>
    <r>
      <rPr>
        <sz val="9"/>
        <color theme="1"/>
        <rFont val="Calibri"/>
        <scheme val="minor"/>
      </rPr>
      <t xml:space="preserve">  u kojoj su popisani glavni kabelmonterski radovi za gradnju RUNE mreže;
  - </t>
    </r>
    <r>
      <rPr>
        <b/>
        <sz val="9"/>
        <color theme="1"/>
        <rFont val="Calibri"/>
        <scheme val="minor"/>
      </rPr>
      <t>liste H6</t>
    </r>
    <r>
      <rPr>
        <sz val="9"/>
        <color theme="1"/>
        <rFont val="Calibri"/>
        <scheme val="minor"/>
      </rPr>
      <t xml:space="preserve">  koja je prazna, ova lista je ostavljeni prostor za unos radova čije će izvođenje biti u specifičnim
                  slučejevima koje će se definirati projektnom dokumentacijom ili će se potreba njihovog izvođenja
                  pojaviti tijekom gradnje.</t>
    </r>
  </si>
  <si>
    <r>
      <t xml:space="preserve">Specifikacije izrade dokumentacija ne sadrže izrade projektnih dokumentacija koju je investitor zasebno ugovorio, već samo dokumentacija vezanih za građuju RUNE mreže i dokumentacija kojima se dokumentira mreža nakon njezine izgradnje (dokumentacija izvedenog stanja). Specificirane dokumentacije moraju se izraditi po svim tehnološkim zahtjevima definiranih projektnom dokumentacijom, standardima i pravilima struke, u skladu s zakonskim i podzakonskim propisima te propisanim i dogovorenim pravilima koje definira investitor ugovorom o gradnji.
Spisak radova sastoji se od:
  - </t>
    </r>
    <r>
      <rPr>
        <b/>
        <sz val="9"/>
        <color theme="1"/>
        <rFont val="Calibri"/>
        <scheme val="minor"/>
      </rPr>
      <t>liste H7</t>
    </r>
    <r>
      <rPr>
        <sz val="9"/>
        <color theme="1"/>
        <rFont val="Calibri"/>
        <scheme val="minor"/>
      </rPr>
      <t xml:space="preserve">  u kojoj su popisane izrade dokumentacija koje prate gradnju RUNE mreže; 
  - </t>
    </r>
    <r>
      <rPr>
        <b/>
        <sz val="9"/>
        <color theme="1"/>
        <rFont val="Calibri"/>
        <scheme val="minor"/>
      </rPr>
      <t>liste H8</t>
    </r>
    <r>
      <rPr>
        <sz val="9"/>
        <color theme="1"/>
        <rFont val="Calibri"/>
        <scheme val="minor"/>
      </rPr>
      <t xml:space="preserve"> koja je prazna, ova lista je ostavljeni prostor za unos izrade dokumentacija i/ili elaborata čija će
                 izrada biti u specifičnim slučejevima koje će se definirati projektnom dokumentacijom ili će se pojaviti
                 potreba tijekom gradnje naknadnim zahtjevima upravnih i/ili javnopravnih tijela.</t>
    </r>
  </si>
  <si>
    <r>
      <t xml:space="preserve">Specifikacija izgradnje korisničkih priključaka sastoji se samo od jedne:
  - </t>
    </r>
    <r>
      <rPr>
        <b/>
        <sz val="9"/>
        <color theme="1"/>
        <rFont val="Calibri"/>
        <scheme val="minor"/>
      </rPr>
      <t>liste H9</t>
    </r>
    <r>
      <rPr>
        <sz val="9"/>
        <color theme="1"/>
        <rFont val="Calibri"/>
        <scheme val="minor"/>
      </rPr>
      <t xml:space="preserve">  u kojoj su navedene izgradnje karakterističnih tipova korisničkih priključaka RUNE mreže, 
                  s kompletnim opisima sadržaja svih materijala, radova i dokumentacija svake pojedine stavke.</t>
    </r>
  </si>
  <si>
    <r>
      <t xml:space="preserve">opis stavke
</t>
    </r>
    <r>
      <rPr>
        <i/>
        <sz val="8"/>
        <rFont val="Calibri"/>
        <scheme val="minor"/>
      </rPr>
      <t>(nazivi, odnosno kratki opisi stavke sadrže sve faze radova, uvjete izvođenja radova te zavisne troškove iz Opisa, pojašnjenja i općih uvjeta ovog dokumenta)</t>
    </r>
  </si>
  <si>
    <r>
      <rPr>
        <b/>
        <sz val="9"/>
        <rFont val="Calibri"/>
        <scheme val="minor"/>
      </rPr>
      <t>I</t>
    </r>
    <r>
      <rPr>
        <sz val="9"/>
        <rFont val="Calibri"/>
        <scheme val="minor"/>
      </rPr>
      <t xml:space="preserve">zgradnja priključka od distributivnog čvora (PAN) do krajnjeg korisnika - NADZEMNOG (po postojećim stupovima NN mreže) ili PODZEMNOG (ako do korisnika postoji cijevna infrastruktura): </t>
    </r>
    <r>
      <rPr>
        <b/>
        <sz val="9"/>
        <rFont val="Calibri"/>
        <scheme val="minor"/>
      </rPr>
      <t xml:space="preserve"> </t>
    </r>
    <r>
      <rPr>
        <sz val="9"/>
        <rFont val="Calibri"/>
        <scheme val="minor"/>
      </rPr>
      <t>uključeni svi potrebni radovi i materijal za realizaciju priključka do korisnika kao i izrada kućne instalacije (dobava i ugradnja optičkih kabela, PSK opreme za vješanje kabela na stupovima, dobava i ugradnja potrebnih kanalica i optičkih utičnica, izrada proboja, spajanje optičkih kabela na PAN-u, u optičkim spojnicama po putu i optičkoj utičnici kod krajnjeg korisnika); uključena i izrada svih potrebnih skica i podataka za dokumentiranje izvedbenog stanja prema Pravilima RUNE
- obračun po izvedenom korisničkom priključku.</t>
    </r>
  </si>
  <si>
    <r>
      <t xml:space="preserve">opis stavke
</t>
    </r>
    <r>
      <rPr>
        <i/>
        <sz val="8"/>
        <rFont val="Calibri"/>
        <scheme val="minor"/>
      </rPr>
      <t>(nazivi, odnosno kratki opisi stavke sadrže sve faze i uvjete izrada dokmentacija te zavisne troškove iz Opisa, pojašnjemjenja i općih uvjeta ovog Cjenika i uključeni su u jediničnu cijenu stavke)</t>
    </r>
  </si>
  <si>
    <r>
      <t xml:space="preserve">izrada nove ili izmjena i dopuna postojeće  tehničke dokumentacije izvedenog stanja </t>
    </r>
    <r>
      <rPr>
        <i/>
        <sz val="9"/>
        <rFont val="Calibri"/>
        <scheme val="minor"/>
      </rPr>
      <t>kabelske kanalizacije i svjetlovodnog kabela</t>
    </r>
    <r>
      <rPr>
        <sz val="9"/>
        <rFont val="Calibri"/>
        <scheme val="minor"/>
      </rPr>
      <t xml:space="preserve"> RUNE u dwg i shp formatu u skaldu s Pravilima za dokumentiranje EKI RUNE za ruralna područja (prosječni raspon zdenaca veći od 500m), 
 - obračun po dužni trase kabelske kanalizacije</t>
    </r>
  </si>
  <si>
    <r>
      <t>izrada nove ili izmjena i dopuna postojeće  tehničke dokumentacije izvedenog stanja</t>
    </r>
    <r>
      <rPr>
        <b/>
        <sz val="9"/>
        <rFont val="Calibri"/>
        <scheme val="minor"/>
      </rPr>
      <t xml:space="preserve"> </t>
    </r>
    <r>
      <rPr>
        <i/>
        <sz val="9"/>
        <rFont val="Calibri"/>
        <scheme val="minor"/>
      </rPr>
      <t>kabelske kanalizacije i svjetlovodnog kabela</t>
    </r>
    <r>
      <rPr>
        <sz val="9"/>
        <rFont val="Calibri"/>
        <scheme val="minor"/>
      </rPr>
      <t xml:space="preserve"> RUNE u dwg i shp formatu u skaldu s Pravilima za dokumentiranje EKI RUNE za urbana i suburbana područja (prosječni raspon zdenaca do 500m), 
- obračun po dužni trase kabelske kanalizacije</t>
    </r>
  </si>
  <si>
    <r>
      <t>m</t>
    </r>
    <r>
      <rPr>
        <vertAlign val="superscript"/>
        <sz val="9"/>
        <rFont val="Calibri"/>
        <scheme val="minor"/>
      </rPr>
      <t>2</t>
    </r>
  </si>
  <si>
    <r>
      <t>m</t>
    </r>
    <r>
      <rPr>
        <vertAlign val="superscript"/>
        <sz val="9"/>
        <rFont val="Calibri"/>
        <scheme val="minor"/>
      </rPr>
      <t>3</t>
    </r>
  </si>
  <si>
    <r>
      <t xml:space="preserve">opis stavke
</t>
    </r>
    <r>
      <rPr>
        <i/>
        <sz val="8"/>
        <rFont val="Calibri"/>
        <scheme val="minor"/>
      </rPr>
      <t>(nazivi stavke sadrže dobavu materijala, dopremu na glavnih skladišta - mjesta istovara te sve zavisne troškove iz Opisa, pojašnjenja i općih uvjeta ovog dokumenta)</t>
    </r>
  </si>
  <si>
    <t>kabelski zdenac D1 150kN, PVC, minimalnog promjera Φ80 cm i dubine 80 cm, komplet  s okvirom i poklopcem</t>
  </si>
  <si>
    <t>PEHD cijev f 20/16,4 mm, 6 bara</t>
  </si>
  <si>
    <t>PEHD cijev f 25/21 mm, 6 bara</t>
  </si>
  <si>
    <t>PEHD cijev f 32/28 mm, 6 bara</t>
  </si>
  <si>
    <t>PEHD cijev f 40/35,4 mm, 6 bara</t>
  </si>
  <si>
    <t>PEHD cijev f 50/42 mm, 10 bara</t>
  </si>
  <si>
    <t>PEHD cijev f 110/97.4 mm, 10 bara</t>
  </si>
  <si>
    <t>PVC cijev f 110/2mm</t>
  </si>
  <si>
    <t>FC cijev f 32 s dvostrukom stijenkom</t>
  </si>
  <si>
    <t>FC cijev f 50 s dvostrukom stijenkom</t>
  </si>
  <si>
    <t>FC cijev f 110 s dvostrukom stijenkom</t>
  </si>
  <si>
    <t>0. UPUTE ZA POPUNJAVANJE</t>
  </si>
  <si>
    <t>ormarić (spojnica) za montažu u zgradama, približnih dimenzija 300x300x130</t>
  </si>
  <si>
    <t>H1-7-4</t>
  </si>
  <si>
    <t>mikro cijev MC 14/12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</si>
</sst>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04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Helv"/>
      <charset val="238"/>
    </font>
    <font>
      <b/>
      <sz val="18"/>
      <color indexed="56"/>
      <name val="Cambri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scheme val="minor"/>
    </font>
    <font>
      <b/>
      <sz val="14"/>
      <color theme="1"/>
      <name val="Calibri"/>
      <scheme val="minor"/>
    </font>
    <font>
      <b/>
      <sz val="9"/>
      <color theme="1"/>
      <name val="Calibri"/>
      <scheme val="minor"/>
    </font>
    <font>
      <b/>
      <i/>
      <sz val="8"/>
      <name val="Calibri"/>
      <scheme val="minor"/>
    </font>
    <font>
      <i/>
      <sz val="8"/>
      <name val="Calibri"/>
      <scheme val="minor"/>
    </font>
    <font>
      <sz val="9"/>
      <name val="Calibri"/>
      <scheme val="minor"/>
    </font>
    <font>
      <b/>
      <sz val="9"/>
      <color rgb="FFFF0000"/>
      <name val="Calibri"/>
      <scheme val="minor"/>
    </font>
    <font>
      <b/>
      <sz val="9"/>
      <name val="Calibri"/>
      <scheme val="minor"/>
    </font>
    <font>
      <b/>
      <sz val="14"/>
      <name val="Calibri"/>
      <scheme val="minor"/>
    </font>
    <font>
      <b/>
      <i/>
      <sz val="9"/>
      <name val="Calibri"/>
      <scheme val="minor"/>
    </font>
    <font>
      <b/>
      <i/>
      <sz val="8"/>
      <color rgb="FFFF0000"/>
      <name val="Calibri"/>
      <scheme val="minor"/>
    </font>
    <font>
      <sz val="10"/>
      <name val="Calibri"/>
      <scheme val="minor"/>
    </font>
    <font>
      <i/>
      <sz val="9"/>
      <name val="Calibri"/>
      <scheme val="minor"/>
    </font>
    <font>
      <vertAlign val="superscript"/>
      <sz val="9"/>
      <name val="Calibri"/>
      <scheme val="minor"/>
    </font>
    <font>
      <sz val="9"/>
      <color rgb="FFFF0000"/>
      <name val="Calibri"/>
      <scheme val="minor"/>
    </font>
    <font>
      <sz val="8"/>
      <color theme="1"/>
      <name val="Calibri"/>
      <scheme val="minor"/>
    </font>
    <font>
      <i/>
      <sz val="8"/>
      <color theme="1"/>
      <name val="Calibri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14" fillId="0" borderId="0"/>
  </cellStyleXfs>
  <cellXfs count="212">
    <xf numFmtId="0" fontId="0" fillId="0" borderId="0" xfId="0"/>
    <xf numFmtId="0" fontId="10" fillId="0" borderId="0" xfId="1" applyFont="1" applyFill="1" applyProtection="1">
      <protection locked="0"/>
    </xf>
    <xf numFmtId="0" fontId="11" fillId="0" borderId="0" xfId="0" applyFont="1"/>
    <xf numFmtId="0" fontId="11" fillId="0" borderId="8" xfId="1" applyFont="1" applyFill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right" indent="1"/>
    </xf>
    <xf numFmtId="0" fontId="12" fillId="0" borderId="0" xfId="1" applyFont="1" applyFill="1" applyAlignment="1" applyProtection="1">
      <alignment horizontal="center" vertical="center"/>
      <protection locked="0"/>
    </xf>
    <xf numFmtId="4" fontId="11" fillId="0" borderId="8" xfId="0" applyNumberFormat="1" applyFont="1" applyBorder="1" applyAlignment="1">
      <alignment horizontal="right" vertical="center" indent="1"/>
    </xf>
    <xf numFmtId="4" fontId="11" fillId="0" borderId="9" xfId="0" applyNumberFormat="1" applyFont="1" applyBorder="1" applyAlignment="1">
      <alignment horizontal="right" vertical="center" indent="1"/>
    </xf>
    <xf numFmtId="49" fontId="11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top" indent="1"/>
    </xf>
    <xf numFmtId="0" fontId="17" fillId="0" borderId="0" xfId="0" applyFont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/>
    </xf>
    <xf numFmtId="49" fontId="19" fillId="20" borderId="10" xfId="1" applyNumberFormat="1" applyFont="1" applyFill="1" applyBorder="1" applyAlignment="1" applyProtection="1">
      <alignment horizontal="center" vertical="center" wrapText="1"/>
      <protection locked="0"/>
    </xf>
    <xf numFmtId="49" fontId="19" fillId="20" borderId="11" xfId="1" applyNumberFormat="1" applyFont="1" applyFill="1" applyBorder="1" applyAlignment="1" applyProtection="1">
      <alignment horizontal="center" vertical="center" wrapText="1"/>
      <protection locked="0"/>
    </xf>
    <xf numFmtId="0" fontId="19" fillId="20" borderId="11" xfId="1" applyFont="1" applyFill="1" applyBorder="1" applyAlignment="1" applyProtection="1">
      <alignment horizontal="center" vertical="center" wrapText="1"/>
      <protection locked="0"/>
    </xf>
    <xf numFmtId="0" fontId="19" fillId="20" borderId="11" xfId="1" applyNumberFormat="1" applyFont="1" applyFill="1" applyBorder="1" applyAlignment="1" applyProtection="1">
      <alignment horizontal="center" vertical="center" wrapText="1"/>
      <protection locked="0"/>
    </xf>
    <xf numFmtId="4" fontId="19" fillId="20" borderId="11" xfId="1" applyNumberFormat="1" applyFont="1" applyFill="1" applyBorder="1" applyAlignment="1" applyProtection="1">
      <alignment horizontal="center" vertical="center" wrapText="1"/>
      <protection locked="0"/>
    </xf>
    <xf numFmtId="4" fontId="19" fillId="20" borderId="12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1" applyFont="1" applyFill="1" applyBorder="1" applyAlignment="1" applyProtection="1">
      <alignment horizontal="center" vertical="center"/>
      <protection locked="0"/>
    </xf>
    <xf numFmtId="49" fontId="2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1" applyFont="1" applyFill="1" applyBorder="1" applyAlignment="1" applyProtection="1">
      <alignment horizontal="left" vertical="center" wrapText="1"/>
      <protection locked="0"/>
    </xf>
    <xf numFmtId="0" fontId="23" fillId="0" borderId="14" xfId="1" applyFont="1" applyFill="1" applyBorder="1" applyAlignment="1" applyProtection="1">
      <alignment horizontal="center" vertical="center" wrapText="1"/>
      <protection locked="0"/>
    </xf>
    <xf numFmtId="0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4" xfId="1" applyNumberFormat="1" applyFont="1" applyFill="1" applyBorder="1" applyAlignment="1" applyProtection="1">
      <alignment horizontal="right" vertical="center" wrapText="1" indent="1"/>
      <protection locked="0"/>
    </xf>
    <xf numFmtId="4" fontId="2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4" xfId="0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21" fillId="0" borderId="5" xfId="1" applyFont="1" applyFill="1" applyBorder="1" applyAlignment="1">
      <alignment horizontal="justify" vertical="justify" wrapText="1"/>
    </xf>
    <xf numFmtId="0" fontId="21" fillId="0" borderId="5" xfId="0" applyNumberFormat="1" applyFont="1" applyBorder="1" applyAlignment="1">
      <alignment horizontal="center" vertical="center"/>
    </xf>
    <xf numFmtId="4" fontId="21" fillId="0" borderId="5" xfId="0" applyNumberFormat="1" applyFont="1" applyBorder="1" applyAlignment="1">
      <alignment horizontal="right" vertical="center" indent="1"/>
    </xf>
    <xf numFmtId="4" fontId="21" fillId="0" borderId="6" xfId="0" applyNumberFormat="1" applyFont="1" applyBorder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1" applyFont="1" applyFill="1" applyProtection="1">
      <protection locked="0"/>
    </xf>
    <xf numFmtId="49" fontId="19" fillId="21" borderId="10" xfId="1" applyNumberFormat="1" applyFont="1" applyFill="1" applyBorder="1" applyAlignment="1" applyProtection="1">
      <alignment horizontal="center" vertical="center" wrapText="1"/>
      <protection locked="0"/>
    </xf>
    <xf numFmtId="49" fontId="19" fillId="21" borderId="11" xfId="1" applyNumberFormat="1" applyFont="1" applyFill="1" applyBorder="1" applyAlignment="1" applyProtection="1">
      <alignment horizontal="center" vertical="center" wrapText="1"/>
      <protection locked="0"/>
    </xf>
    <xf numFmtId="0" fontId="25" fillId="21" borderId="11" xfId="1" applyFont="1" applyFill="1" applyBorder="1" applyAlignment="1" applyProtection="1">
      <alignment horizontal="center" vertical="center" wrapText="1"/>
      <protection locked="0"/>
    </xf>
    <xf numFmtId="0" fontId="19" fillId="21" borderId="11" xfId="1" applyFont="1" applyFill="1" applyBorder="1" applyAlignment="1" applyProtection="1">
      <alignment horizontal="center" vertical="center" wrapText="1"/>
      <protection locked="0"/>
    </xf>
    <xf numFmtId="3" fontId="19" fillId="21" borderId="11" xfId="1" applyNumberFormat="1" applyFont="1" applyFill="1" applyBorder="1" applyAlignment="1" applyProtection="1">
      <alignment horizontal="center" vertical="center" wrapText="1"/>
      <protection locked="0"/>
    </xf>
    <xf numFmtId="4" fontId="19" fillId="21" borderId="11" xfId="1" applyNumberFormat="1" applyFont="1" applyFill="1" applyBorder="1" applyAlignment="1" applyProtection="1">
      <alignment horizontal="center" vertical="center" wrapText="1"/>
      <protection locked="0"/>
    </xf>
    <xf numFmtId="4" fontId="19" fillId="21" borderId="12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Protection="1">
      <protection locked="0"/>
    </xf>
    <xf numFmtId="0" fontId="20" fillId="0" borderId="4" xfId="0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0" fontId="22" fillId="0" borderId="5" xfId="1" applyFont="1" applyFill="1" applyBorder="1" applyAlignment="1">
      <alignment horizontal="left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3" fillId="0" borderId="5" xfId="0" applyNumberFormat="1" applyFont="1" applyBorder="1" applyAlignment="1">
      <alignment horizontal="center" vertical="center"/>
    </xf>
    <xf numFmtId="4" fontId="23" fillId="0" borderId="5" xfId="0" applyNumberFormat="1" applyFont="1" applyBorder="1" applyAlignment="1">
      <alignment vertical="center"/>
    </xf>
    <xf numFmtId="4" fontId="23" fillId="0" borderId="6" xfId="0" applyNumberFormat="1" applyFont="1" applyBorder="1" applyAlignment="1">
      <alignment vertical="center"/>
    </xf>
    <xf numFmtId="0" fontId="23" fillId="0" borderId="0" xfId="0" applyFont="1"/>
    <xf numFmtId="49" fontId="20" fillId="0" borderId="5" xfId="0" applyNumberFormat="1" applyFont="1" applyBorder="1" applyAlignment="1">
      <alignment horizontal="center" vertical="center"/>
    </xf>
    <xf numFmtId="0" fontId="21" fillId="0" borderId="5" xfId="1" applyFont="1" applyFill="1" applyBorder="1" applyAlignment="1">
      <alignment horizontal="left" vertical="center" wrapText="1"/>
    </xf>
    <xf numFmtId="4" fontId="21" fillId="0" borderId="5" xfId="0" applyNumberFormat="1" applyFont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21" fillId="0" borderId="5" xfId="1" applyFont="1" applyFill="1" applyBorder="1" applyAlignment="1" applyProtection="1">
      <alignment vertical="center" wrapText="1"/>
      <protection locked="0"/>
    </xf>
    <xf numFmtId="0" fontId="27" fillId="0" borderId="0" xfId="0" applyFont="1" applyFill="1" applyAlignment="1">
      <alignment vertical="center"/>
    </xf>
    <xf numFmtId="49" fontId="1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1" applyFont="1" applyFill="1" applyBorder="1" applyAlignment="1" applyProtection="1">
      <alignment horizontal="left" wrapText="1"/>
      <protection locked="0"/>
    </xf>
    <xf numFmtId="0" fontId="21" fillId="0" borderId="5" xfId="1" applyFont="1" applyFill="1" applyBorder="1" applyAlignment="1" applyProtection="1">
      <alignment horizontal="center" vertical="center" wrapText="1"/>
      <protection locked="0"/>
    </xf>
    <xf numFmtId="3" fontId="21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4" fontId="21" fillId="0" borderId="5" xfId="1" applyNumberFormat="1" applyFont="1" applyFill="1" applyBorder="1" applyAlignment="1" applyProtection="1">
      <alignment horizontal="right" vertical="center" indent="1"/>
      <protection locked="0"/>
    </xf>
    <xf numFmtId="4" fontId="21" fillId="0" borderId="6" xfId="1" applyNumberFormat="1" applyFont="1" applyFill="1" applyBorder="1" applyAlignment="1" applyProtection="1">
      <alignment horizontal="right" vertical="center" indent="1"/>
      <protection locked="0"/>
    </xf>
    <xf numFmtId="0" fontId="16" fillId="0" borderId="16" xfId="0" applyFont="1" applyBorder="1" applyAlignment="1">
      <alignment horizontal="center" vertical="center" wrapText="1"/>
    </xf>
    <xf numFmtId="3" fontId="2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" fontId="21" fillId="0" borderId="16" xfId="1" applyNumberFormat="1" applyFont="1" applyFill="1" applyBorder="1" applyAlignment="1" applyProtection="1">
      <alignment horizontal="right" vertical="center" indent="1"/>
      <protection locked="0"/>
    </xf>
    <xf numFmtId="4" fontId="21" fillId="0" borderId="17" xfId="1" applyNumberFormat="1" applyFont="1" applyFill="1" applyBorder="1" applyAlignment="1" applyProtection="1">
      <alignment horizontal="right" vertical="center" indent="1"/>
      <protection locked="0"/>
    </xf>
    <xf numFmtId="49" fontId="1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16" xfId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1" fillId="0" borderId="8" xfId="1" applyFont="1" applyFill="1" applyBorder="1" applyAlignment="1">
      <alignment horizontal="left" vertical="center" wrapText="1"/>
    </xf>
    <xf numFmtId="49" fontId="21" fillId="0" borderId="8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4" fontId="21" fillId="0" borderId="8" xfId="0" applyNumberFormat="1" applyFont="1" applyBorder="1" applyAlignment="1">
      <alignment vertical="center"/>
    </xf>
    <xf numFmtId="4" fontId="21" fillId="0" borderId="9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0" fontId="20" fillId="0" borderId="0" xfId="1" applyFont="1" applyFill="1" applyAlignment="1" applyProtection="1">
      <alignment horizontal="center" vertical="center"/>
      <protection locked="0"/>
    </xf>
    <xf numFmtId="4" fontId="21" fillId="0" borderId="0" xfId="1" applyNumberFormat="1" applyFont="1" applyFill="1" applyAlignment="1" applyProtection="1">
      <alignment horizontal="right" vertical="center" indent="1"/>
      <protection locked="0"/>
    </xf>
    <xf numFmtId="0" fontId="25" fillId="20" borderId="11" xfId="1" applyFont="1" applyFill="1" applyBorder="1" applyAlignment="1" applyProtection="1">
      <alignment horizontal="center" vertical="center" wrapText="1"/>
      <protection locked="0"/>
    </xf>
    <xf numFmtId="4" fontId="25" fillId="20" borderId="11" xfId="1" applyNumberFormat="1" applyFont="1" applyFill="1" applyBorder="1" applyAlignment="1" applyProtection="1">
      <alignment horizontal="center" vertical="center" wrapText="1"/>
      <protection locked="0"/>
    </xf>
    <xf numFmtId="4" fontId="25" fillId="20" borderId="12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Protection="1">
      <protection locked="0"/>
    </xf>
    <xf numFmtId="0" fontId="20" fillId="0" borderId="13" xfId="1" applyFont="1" applyFill="1" applyBorder="1" applyAlignment="1" applyProtection="1">
      <alignment horizontal="center" vertical="center"/>
      <protection locked="0"/>
    </xf>
    <xf numFmtId="49" fontId="26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1" applyFont="1" applyFill="1" applyBorder="1" applyAlignment="1" applyProtection="1">
      <alignment horizontal="left" wrapText="1"/>
      <protection locked="0"/>
    </xf>
    <xf numFmtId="4" fontId="21" fillId="0" borderId="14" xfId="1" applyNumberFormat="1" applyFont="1" applyFill="1" applyBorder="1" applyAlignment="1" applyProtection="1">
      <alignment horizontal="right" vertical="center" indent="1"/>
      <protection locked="0"/>
    </xf>
    <xf numFmtId="4" fontId="21" fillId="0" borderId="15" xfId="1" applyNumberFormat="1" applyFont="1" applyFill="1" applyBorder="1" applyAlignment="1" applyProtection="1">
      <alignment horizontal="right" vertical="center" indent="1"/>
      <protection locked="0"/>
    </xf>
    <xf numFmtId="0" fontId="23" fillId="0" borderId="0" xfId="1" applyFont="1" applyFill="1" applyProtection="1"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49" fontId="20" fillId="0" borderId="5" xfId="1" quotePrefix="1" applyNumberFormat="1" applyFont="1" applyFill="1" applyBorder="1" applyAlignment="1" applyProtection="1">
      <alignment horizontal="center" vertical="center" wrapText="1"/>
      <protection locked="0"/>
    </xf>
    <xf numFmtId="49" fontId="2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1" applyFont="1" applyFill="1" applyBorder="1" applyAlignment="1" applyProtection="1">
      <alignment horizontal="left" wrapText="1"/>
      <protection locked="0"/>
    </xf>
    <xf numFmtId="0" fontId="23" fillId="0" borderId="5" xfId="1" applyFont="1" applyFill="1" applyBorder="1" applyAlignment="1" applyProtection="1">
      <alignment horizontal="center" vertical="center" wrapText="1"/>
      <protection locked="0"/>
    </xf>
    <xf numFmtId="49" fontId="20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6" fillId="0" borderId="5" xfId="1" quotePrefix="1" applyNumberFormat="1" applyFont="1" applyFill="1" applyBorder="1" applyAlignment="1" applyProtection="1">
      <alignment horizontal="center" vertical="center" wrapText="1"/>
      <protection locked="0"/>
    </xf>
    <xf numFmtId="4" fontId="23" fillId="0" borderId="5" xfId="1" applyNumberFormat="1" applyFont="1" applyFill="1" applyBorder="1" applyAlignment="1" applyProtection="1">
      <alignment horizontal="right" vertical="center" indent="1"/>
      <protection locked="0"/>
    </xf>
    <xf numFmtId="0" fontId="21" fillId="0" borderId="5" xfId="1" applyFont="1" applyFill="1" applyBorder="1" applyAlignment="1" applyProtection="1">
      <alignment horizontal="left" vertical="center" wrapText="1"/>
      <protection locked="0"/>
    </xf>
    <xf numFmtId="0" fontId="21" fillId="0" borderId="5" xfId="1" applyFont="1" applyFill="1" applyBorder="1" applyAlignment="1" applyProtection="1">
      <alignment horizontal="left" vertical="top" wrapText="1"/>
      <protection locked="0"/>
    </xf>
    <xf numFmtId="0" fontId="22" fillId="0" borderId="5" xfId="1" applyFont="1" applyFill="1" applyBorder="1" applyAlignment="1" applyProtection="1">
      <alignment horizontal="left" vertical="center" wrapText="1"/>
      <protection locked="0"/>
    </xf>
    <xf numFmtId="0" fontId="21" fillId="0" borderId="5" xfId="1" applyFont="1" applyFill="1" applyBorder="1" applyAlignment="1" applyProtection="1">
      <alignment horizontal="justify" vertical="center" wrapText="1"/>
      <protection locked="0"/>
    </xf>
    <xf numFmtId="0" fontId="21" fillId="0" borderId="5" xfId="3" applyFont="1" applyFill="1" applyBorder="1" applyAlignment="1" applyProtection="1">
      <alignment wrapText="1"/>
      <protection locked="0"/>
    </xf>
    <xf numFmtId="0" fontId="21" fillId="0" borderId="5" xfId="3" applyFont="1" applyFill="1" applyBorder="1" applyAlignment="1" applyProtection="1">
      <alignment horizontal="center" wrapText="1"/>
      <protection locked="0"/>
    </xf>
    <xf numFmtId="0" fontId="21" fillId="0" borderId="5" xfId="1" applyFont="1" applyFill="1" applyBorder="1" applyAlignment="1" applyProtection="1">
      <alignment horizontal="justify" wrapText="1"/>
      <protection locked="0"/>
    </xf>
    <xf numFmtId="0" fontId="21" fillId="0" borderId="5" xfId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21" fillId="0" borderId="5" xfId="1" applyFont="1" applyFill="1" applyBorder="1" applyAlignment="1" applyProtection="1">
      <alignment horizontal="left" vertical="top" wrapText="1"/>
    </xf>
    <xf numFmtId="0" fontId="21" fillId="0" borderId="5" xfId="1" applyFont="1" applyFill="1" applyBorder="1" applyAlignment="1" applyProtection="1">
      <alignment horizontal="left" wrapText="1"/>
    </xf>
    <xf numFmtId="0" fontId="21" fillId="0" borderId="5" xfId="1" applyFont="1" applyFill="1" applyBorder="1" applyAlignment="1" applyProtection="1">
      <alignment horizontal="left" vertical="center" wrapText="1"/>
    </xf>
    <xf numFmtId="4" fontId="30" fillId="0" borderId="5" xfId="0" applyNumberFormat="1" applyFont="1" applyBorder="1" applyAlignment="1">
      <alignment vertical="center"/>
    </xf>
    <xf numFmtId="4" fontId="21" fillId="0" borderId="0" xfId="0" applyNumberFormat="1" applyFont="1"/>
    <xf numFmtId="0" fontId="21" fillId="0" borderId="8" xfId="1" applyFont="1" applyFill="1" applyBorder="1" applyAlignment="1" applyProtection="1">
      <alignment horizontal="left" vertical="center" wrapText="1"/>
    </xf>
    <xf numFmtId="49" fontId="26" fillId="0" borderId="5" xfId="0" applyNumberFormat="1" applyFont="1" applyFill="1" applyBorder="1" applyAlignment="1">
      <alignment horizontal="center" vertical="center"/>
    </xf>
    <xf numFmtId="0" fontId="21" fillId="0" borderId="5" xfId="1" applyFont="1" applyFill="1" applyBorder="1" applyAlignment="1" applyProtection="1">
      <alignment vertical="center" wrapText="1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49" fontId="2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vertical="justify" wrapText="1"/>
    </xf>
    <xf numFmtId="0" fontId="16" fillId="0" borderId="8" xfId="0" applyFont="1" applyBorder="1" applyAlignment="1">
      <alignment horizontal="center" vertical="center" wrapText="1"/>
    </xf>
    <xf numFmtId="3" fontId="21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21" fillId="0" borderId="8" xfId="1" applyNumberFormat="1" applyFont="1" applyFill="1" applyBorder="1" applyAlignment="1" applyProtection="1">
      <alignment horizontal="right" vertical="center" indent="1"/>
      <protection locked="0"/>
    </xf>
    <xf numFmtId="4" fontId="21" fillId="0" borderId="9" xfId="1" applyNumberFormat="1" applyFont="1" applyFill="1" applyBorder="1" applyAlignment="1" applyProtection="1">
      <alignment horizontal="right" vertical="center" indent="1"/>
      <protection locked="0"/>
    </xf>
    <xf numFmtId="49" fontId="20" fillId="0" borderId="0" xfId="1" applyNumberFormat="1" applyFont="1" applyFill="1" applyProtection="1">
      <protection locked="0"/>
    </xf>
    <xf numFmtId="0" fontId="21" fillId="0" borderId="0" xfId="1" applyFont="1" applyFill="1" applyAlignment="1" applyProtection="1">
      <alignment horizontal="center"/>
      <protection locked="0"/>
    </xf>
    <xf numFmtId="0" fontId="21" fillId="0" borderId="0" xfId="1" applyFont="1" applyFill="1" applyAlignment="1" applyProtection="1">
      <alignment horizontal="center" vertical="center"/>
      <protection locked="0"/>
    </xf>
    <xf numFmtId="3" fontId="21" fillId="0" borderId="0" xfId="1" applyNumberFormat="1" applyFont="1" applyFill="1" applyAlignment="1" applyProtection="1">
      <alignment horizontal="right" vertical="center" indent="1"/>
      <protection locked="0"/>
    </xf>
    <xf numFmtId="3" fontId="19" fillId="20" borderId="1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Fill="1" applyProtection="1"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49" fontId="2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1" applyFont="1" applyFill="1" applyBorder="1" applyAlignment="1" applyProtection="1">
      <alignment horizontal="center" vertical="center" wrapText="1"/>
      <protection locked="0"/>
    </xf>
    <xf numFmtId="3" fontId="23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21" fillId="0" borderId="2" xfId="1" applyNumberFormat="1" applyFont="1" applyFill="1" applyBorder="1" applyAlignment="1" applyProtection="1">
      <alignment horizontal="right" vertical="center" indent="1"/>
      <protection locked="0"/>
    </xf>
    <xf numFmtId="4" fontId="21" fillId="0" borderId="3" xfId="1" applyNumberFormat="1" applyFont="1" applyFill="1" applyBorder="1" applyAlignment="1" applyProtection="1">
      <alignment horizontal="right" vertical="center" indent="1"/>
      <protection locked="0"/>
    </xf>
    <xf numFmtId="0" fontId="32" fillId="0" borderId="4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justify" wrapText="1"/>
    </xf>
    <xf numFmtId="0" fontId="16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right" vertical="center" wrapText="1" indent="1"/>
    </xf>
    <xf numFmtId="0" fontId="16" fillId="0" borderId="0" xfId="0" applyFont="1" applyFill="1"/>
    <xf numFmtId="3" fontId="23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5" xfId="0" applyFont="1" applyFill="1" applyBorder="1" applyAlignment="1">
      <alignment vertical="justify" wrapText="1"/>
    </xf>
    <xf numFmtId="0" fontId="16" fillId="0" borderId="0" xfId="0" applyFont="1" applyAlignment="1">
      <alignment horizontal="left"/>
    </xf>
    <xf numFmtId="0" fontId="16" fillId="19" borderId="5" xfId="0" applyFont="1" applyFill="1" applyBorder="1" applyAlignment="1">
      <alignment vertical="justify" wrapText="1"/>
    </xf>
    <xf numFmtId="0" fontId="22" fillId="0" borderId="16" xfId="1" applyFont="1" applyFill="1" applyBorder="1" applyAlignment="1" applyProtection="1">
      <alignment horizontal="left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right" vertical="center" indent="1"/>
    </xf>
    <xf numFmtId="3" fontId="21" fillId="0" borderId="5" xfId="0" applyNumberFormat="1" applyFont="1" applyFill="1" applyBorder="1" applyAlignment="1">
      <alignment horizontal="right" vertical="center" wrapText="1" indent="1"/>
    </xf>
    <xf numFmtId="49" fontId="26" fillId="0" borderId="5" xfId="3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3" applyFont="1" applyFill="1" applyBorder="1" applyAlignment="1" applyProtection="1">
      <alignment vertical="center" wrapText="1"/>
      <protection locked="0"/>
    </xf>
    <xf numFmtId="0" fontId="23" fillId="0" borderId="5" xfId="3" applyFont="1" applyFill="1" applyBorder="1" applyAlignment="1" applyProtection="1">
      <alignment vertical="center"/>
      <protection locked="0"/>
    </xf>
    <xf numFmtId="49" fontId="20" fillId="0" borderId="5" xfId="3" applyNumberFormat="1" applyFont="1" applyFill="1" applyBorder="1" applyAlignment="1" applyProtection="1">
      <alignment horizontal="center" wrapText="1"/>
      <protection locked="0"/>
    </xf>
    <xf numFmtId="0" fontId="21" fillId="0" borderId="5" xfId="3" applyFont="1" applyFill="1" applyBorder="1" applyProtection="1">
      <protection locked="0"/>
    </xf>
    <xf numFmtId="0" fontId="21" fillId="0" borderId="5" xfId="3" applyFont="1" applyFill="1" applyBorder="1" applyAlignment="1" applyProtection="1">
      <alignment horizontal="center"/>
      <protection locked="0"/>
    </xf>
    <xf numFmtId="49" fontId="20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22" borderId="0" xfId="0" applyFill="1"/>
    <xf numFmtId="0" fontId="0" fillId="0" borderId="0" xfId="0" applyFill="1"/>
    <xf numFmtId="0" fontId="32" fillId="23" borderId="4" xfId="0" applyFont="1" applyFill="1" applyBorder="1" applyAlignment="1">
      <alignment horizontal="center" vertical="center"/>
    </xf>
    <xf numFmtId="49" fontId="32" fillId="23" borderId="5" xfId="0" applyNumberFormat="1" applyFont="1" applyFill="1" applyBorder="1" applyAlignment="1">
      <alignment horizontal="center" vertical="center" wrapText="1"/>
    </xf>
    <xf numFmtId="0" fontId="16" fillId="23" borderId="5" xfId="0" applyFont="1" applyFill="1" applyBorder="1" applyAlignment="1">
      <alignment vertical="justify" wrapText="1"/>
    </xf>
    <xf numFmtId="0" fontId="16" fillId="23" borderId="5" xfId="0" applyFont="1" applyFill="1" applyBorder="1" applyAlignment="1">
      <alignment horizontal="center" vertical="center" wrapText="1"/>
    </xf>
    <xf numFmtId="3" fontId="21" fillId="23" borderId="5" xfId="0" applyNumberFormat="1" applyFont="1" applyFill="1" applyBorder="1" applyAlignment="1">
      <alignment horizontal="right" vertical="center" wrapText="1" indent="1"/>
    </xf>
    <xf numFmtId="4" fontId="21" fillId="23" borderId="5" xfId="1" applyNumberFormat="1" applyFont="1" applyFill="1" applyBorder="1" applyAlignment="1" applyProtection="1">
      <alignment horizontal="right" vertical="center" indent="1"/>
      <protection locked="0"/>
    </xf>
    <xf numFmtId="4" fontId="21" fillId="23" borderId="6" xfId="1" applyNumberFormat="1" applyFont="1" applyFill="1" applyBorder="1" applyAlignment="1" applyProtection="1">
      <alignment horizontal="right" vertical="center" indent="1"/>
      <protection locked="0"/>
    </xf>
    <xf numFmtId="0" fontId="16" fillId="23" borderId="0" xfId="0" applyFont="1" applyFill="1" applyAlignment="1">
      <alignment wrapText="1"/>
    </xf>
    <xf numFmtId="0" fontId="16" fillId="23" borderId="5" xfId="0" applyFont="1" applyFill="1" applyBorder="1" applyAlignment="1">
      <alignment horizontal="left" vertical="top" wrapText="1"/>
    </xf>
    <xf numFmtId="0" fontId="16" fillId="23" borderId="14" xfId="0" applyFont="1" applyFill="1" applyBorder="1" applyAlignment="1">
      <alignment wrapText="1"/>
    </xf>
    <xf numFmtId="0" fontId="16" fillId="23" borderId="5" xfId="0" applyFont="1" applyFill="1" applyBorder="1" applyAlignment="1">
      <alignment wrapText="1"/>
    </xf>
    <xf numFmtId="0" fontId="34" fillId="23" borderId="5" xfId="0" applyFont="1" applyFill="1" applyBorder="1" applyAlignment="1">
      <alignment wrapText="1"/>
    </xf>
    <xf numFmtId="49" fontId="32" fillId="23" borderId="5" xfId="0" applyNumberFormat="1" applyFont="1" applyFill="1" applyBorder="1" applyAlignment="1">
      <alignment horizontal="center" vertical="center"/>
    </xf>
    <xf numFmtId="3" fontId="21" fillId="23" borderId="5" xfId="0" applyNumberFormat="1" applyFont="1" applyFill="1" applyBorder="1" applyAlignment="1">
      <alignment horizontal="right" vertical="center" indent="1"/>
    </xf>
    <xf numFmtId="0" fontId="16" fillId="23" borderId="5" xfId="0" applyFont="1" applyFill="1" applyBorder="1"/>
    <xf numFmtId="49" fontId="35" fillId="23" borderId="5" xfId="0" applyNumberFormat="1" applyFont="1" applyFill="1" applyBorder="1" applyAlignment="1">
      <alignment horizontal="center" vertical="center" wrapText="1"/>
    </xf>
    <xf numFmtId="0" fontId="34" fillId="23" borderId="5" xfId="0" applyFont="1" applyFill="1" applyBorder="1"/>
    <xf numFmtId="0" fontId="34" fillId="23" borderId="5" xfId="0" applyFont="1" applyFill="1" applyBorder="1" applyAlignment="1">
      <alignment horizontal="center" vertical="center" wrapText="1"/>
    </xf>
    <xf numFmtId="49" fontId="20" fillId="23" borderId="5" xfId="1" applyNumberFormat="1" applyFont="1" applyFill="1" applyBorder="1" applyAlignment="1" applyProtection="1">
      <alignment horizontal="center" vertical="center" wrapText="1"/>
      <protection locked="0"/>
    </xf>
    <xf numFmtId="3" fontId="21" fillId="23" borderId="5" xfId="1" applyNumberFormat="1" applyFont="1" applyFill="1" applyBorder="1" applyAlignment="1" applyProtection="1">
      <alignment horizontal="right" vertical="center" wrapText="1" indent="1"/>
      <protection locked="0"/>
    </xf>
    <xf numFmtId="0" fontId="20" fillId="23" borderId="4" xfId="0" applyFont="1" applyFill="1" applyBorder="1" applyAlignment="1">
      <alignment horizontal="center" vertical="center"/>
    </xf>
    <xf numFmtId="49" fontId="20" fillId="23" borderId="5" xfId="0" applyNumberFormat="1" applyFont="1" applyFill="1" applyBorder="1" applyAlignment="1">
      <alignment horizontal="center" vertical="center"/>
    </xf>
    <xf numFmtId="0" fontId="21" fillId="23" borderId="5" xfId="1" applyFont="1" applyFill="1" applyBorder="1" applyAlignment="1">
      <alignment horizontal="left" vertical="center" wrapText="1"/>
    </xf>
    <xf numFmtId="49" fontId="21" fillId="23" borderId="5" xfId="0" applyNumberFormat="1" applyFont="1" applyFill="1" applyBorder="1" applyAlignment="1">
      <alignment horizontal="center" vertical="center"/>
    </xf>
    <xf numFmtId="0" fontId="21" fillId="23" borderId="5" xfId="0" applyNumberFormat="1" applyFont="1" applyFill="1" applyBorder="1" applyAlignment="1">
      <alignment horizontal="center" vertical="center"/>
    </xf>
    <xf numFmtId="4" fontId="21" fillId="23" borderId="5" xfId="0" applyNumberFormat="1" applyFont="1" applyFill="1" applyBorder="1" applyAlignment="1">
      <alignment vertical="center"/>
    </xf>
    <xf numFmtId="4" fontId="21" fillId="23" borderId="6" xfId="0" applyNumberFormat="1" applyFont="1" applyFill="1" applyBorder="1" applyAlignment="1">
      <alignment vertical="center"/>
    </xf>
    <xf numFmtId="49" fontId="13" fillId="23" borderId="5" xfId="1" applyNumberFormat="1" applyFont="1" applyFill="1" applyBorder="1" applyAlignment="1" applyProtection="1">
      <alignment horizontal="center" vertical="center" wrapText="1"/>
      <protection locked="0"/>
    </xf>
    <xf numFmtId="0" fontId="21" fillId="23" borderId="5" xfId="1" applyFont="1" applyFill="1" applyBorder="1" applyAlignment="1" applyProtection="1">
      <alignment horizontal="left" wrapText="1"/>
      <protection locked="0"/>
    </xf>
    <xf numFmtId="0" fontId="21" fillId="23" borderId="5" xfId="1" applyFont="1" applyFill="1" applyBorder="1" applyAlignment="1" applyProtection="1">
      <alignment horizontal="center" vertical="center" wrapText="1"/>
      <protection locked="0"/>
    </xf>
    <xf numFmtId="0" fontId="16" fillId="23" borderId="16" xfId="0" applyFont="1" applyFill="1" applyBorder="1" applyAlignment="1">
      <alignment horizontal="center" vertical="center" wrapText="1"/>
    </xf>
    <xf numFmtId="3" fontId="21" fillId="23" borderId="16" xfId="1" applyNumberFormat="1" applyFont="1" applyFill="1" applyBorder="1" applyAlignment="1" applyProtection="1">
      <alignment horizontal="right" vertical="center" wrapText="1" indent="1"/>
      <protection locked="0"/>
    </xf>
    <xf numFmtId="4" fontId="21" fillId="23" borderId="16" xfId="1" applyNumberFormat="1" applyFont="1" applyFill="1" applyBorder="1" applyAlignment="1" applyProtection="1">
      <alignment horizontal="right" vertical="center" indent="1"/>
      <protection locked="0"/>
    </xf>
    <xf numFmtId="4" fontId="21" fillId="23" borderId="17" xfId="1" applyNumberFormat="1" applyFont="1" applyFill="1" applyBorder="1" applyAlignment="1" applyProtection="1">
      <alignment horizontal="right" vertical="center" indent="1"/>
      <protection locked="0"/>
    </xf>
    <xf numFmtId="0" fontId="31" fillId="23" borderId="4" xfId="0" applyFont="1" applyFill="1" applyBorder="1" applyAlignment="1">
      <alignment horizontal="center" vertical="center"/>
    </xf>
    <xf numFmtId="49" fontId="13" fillId="23" borderId="16" xfId="1" applyNumberFormat="1" applyFont="1" applyFill="1" applyBorder="1" applyAlignment="1" applyProtection="1">
      <alignment horizontal="center" vertical="center" wrapText="1"/>
      <protection locked="0"/>
    </xf>
    <xf numFmtId="0" fontId="21" fillId="23" borderId="16" xfId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0" fontId="24" fillId="0" borderId="0" xfId="1" applyFont="1" applyFill="1" applyAlignment="1" applyProtection="1">
      <alignment horizontal="center" vertical="center"/>
      <protection locked="0"/>
    </xf>
    <xf numFmtId="0" fontId="15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29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2 - 20%" xfId="8" xr:uid="{00000000-0005-0000-0000-000003000000}"/>
    <cellStyle name="Accent2 - 40%" xfId="9" xr:uid="{00000000-0005-0000-0000-000004000000}"/>
    <cellStyle name="Accent2 - 60%" xfId="10" xr:uid="{00000000-0005-0000-0000-000005000000}"/>
    <cellStyle name="Accent3 - 20%" xfId="11" xr:uid="{00000000-0005-0000-0000-000006000000}"/>
    <cellStyle name="Accent3 - 40%" xfId="12" xr:uid="{00000000-0005-0000-0000-000007000000}"/>
    <cellStyle name="Accent3 - 60%" xfId="13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7" xr:uid="{00000000-0005-0000-0000-00000C000000}"/>
    <cellStyle name="Accent5 - 40%" xfId="18" xr:uid="{00000000-0005-0000-0000-00000D000000}"/>
    <cellStyle name="Accent5 - 60%" xfId="19" xr:uid="{00000000-0005-0000-0000-00000E000000}"/>
    <cellStyle name="Accent6 - 20%" xfId="20" xr:uid="{00000000-0005-0000-0000-00000F000000}"/>
    <cellStyle name="Accent6 - 40%" xfId="21" xr:uid="{00000000-0005-0000-0000-000010000000}"/>
    <cellStyle name="Accent6 - 60%" xfId="22" xr:uid="{00000000-0005-0000-0000-000011000000}"/>
    <cellStyle name="Emphasis 1" xfId="23" xr:uid="{00000000-0005-0000-0000-000012000000}"/>
    <cellStyle name="Emphasis 2" xfId="24" xr:uid="{00000000-0005-0000-0000-000013000000}"/>
    <cellStyle name="Emphasis 3" xfId="25" xr:uid="{00000000-0005-0000-0000-000014000000}"/>
    <cellStyle name="Normal" xfId="0" builtinId="0"/>
    <cellStyle name="Normal 2" xfId="3" xr:uid="{00000000-0005-0000-0000-000016000000}"/>
    <cellStyle name="Normal 3" xfId="2" xr:uid="{00000000-0005-0000-0000-000017000000}"/>
    <cellStyle name="Normal 4" xfId="4" xr:uid="{00000000-0005-0000-0000-000018000000}"/>
    <cellStyle name="Normal 4 2" xfId="28" xr:uid="{00000000-0005-0000-0000-000019000000}"/>
    <cellStyle name="Normal_Faze rada xls (2)" xfId="1" xr:uid="{00000000-0005-0000-0000-00001A000000}"/>
    <cellStyle name="Sheet Title" xfId="26" xr:uid="{00000000-0005-0000-0000-00001B000000}"/>
    <cellStyle name="Style 1" xfId="27" xr:uid="{00000000-0005-0000-0000-00001C000000}"/>
  </cellStyles>
  <dxfs count="0"/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182879</xdr:rowOff>
    </xdr:from>
    <xdr:ext cx="6105525" cy="1912621"/>
    <xdr:sp macro="" textlink="">
      <xdr:nvSpPr>
        <xdr:cNvPr id="2" name="PoljeZBesedilom 3">
          <a:extLst>
            <a:ext uri="{FF2B5EF4-FFF2-40B4-BE49-F238E27FC236}">
              <a16:creationId xmlns:a16="http://schemas.microsoft.com/office/drawing/2014/main" id="{E118CAF9-D13D-4D33-B1F3-69CC76CC7C5A}"/>
            </a:ext>
          </a:extLst>
        </xdr:cNvPr>
        <xdr:cNvSpPr txBox="1"/>
      </xdr:nvSpPr>
      <xdr:spPr>
        <a:xfrm>
          <a:off x="0" y="487679"/>
          <a:ext cx="6105525" cy="1912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171450" lvl="0" indent="-171450" algn="just">
            <a:spcBef>
              <a:spcPts val="1200"/>
            </a:spcBef>
            <a:buFont typeface="Wingdings" panose="05000000000000000000" pitchFamily="2" charset="2"/>
            <a:buChar char="§"/>
          </a:pPr>
          <a:r>
            <a:rPr lang="sl-SI" sz="1200" spc="20" baseline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Ovu specifikaciju materijala i radova ponuditelj mora dopuniti s neobvezujućim jediničnim cijenama za svaku pojedinačnu stavku. Popis stavki nije konačan, njihov sadržaj može se još mijenjati do konačnog poziva za podnošenje ponude.</a:t>
          </a:r>
        </a:p>
        <a:p>
          <a:pPr marL="171450" lvl="0" indent="-171450" algn="just">
            <a:spcBef>
              <a:spcPts val="1200"/>
            </a:spcBef>
            <a:buFont typeface="Wingdings" panose="05000000000000000000" pitchFamily="2" charset="2"/>
            <a:buChar char="§"/>
          </a:pPr>
          <a:r>
            <a:rPr lang="sl-SI" sz="1200" spc="20" baseline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Ponuditelj je dužan proučiti radni list "1. Opisi, pojašnjenja i uvjeti" te potpisom i ovjerom ovog Obrasca potvrđuje da je upoznat i da prihvaća sve navedene uvjete. cc</a:t>
          </a:r>
        </a:p>
        <a:p>
          <a:pPr marL="171450" marR="0" lvl="0" indent="-171450" algn="just" defTabSz="914400" eaLnBrk="1" fontAlgn="auto" latinLnBrk="0" hangingPunct="1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sl-SI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Ponuditelj može poslati komentare, pitanja ili prijedloge za pojedine stavke iz specifikacije.</a:t>
          </a:r>
        </a:p>
        <a:p>
          <a:pPr marL="171450" marR="0" lvl="0" indent="-171450" algn="just" defTabSz="914400" eaLnBrk="1" fontAlgn="auto" latinLnBrk="0" hangingPunct="1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sl-SI" sz="1200" spc="20" baseline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Stavke koje nije potrebno ispunjavati obojane su u sivu boju.</a:t>
          </a:r>
        </a:p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19" sqref="J19"/>
    </sheetView>
  </sheetViews>
  <sheetFormatPr defaultColWidth="8.85546875" defaultRowHeight="15" x14ac:dyDescent="0.25"/>
  <cols>
    <col min="10" max="10" width="9.42578125" customWidth="1"/>
  </cols>
  <sheetData>
    <row r="1" spans="1:10" ht="24" customHeight="1" x14ac:dyDescent="0.25">
      <c r="A1" s="205" t="s">
        <v>558</v>
      </c>
      <c r="B1" s="205"/>
      <c r="C1" s="205"/>
      <c r="D1" s="205"/>
      <c r="E1" s="205"/>
      <c r="F1" s="205"/>
      <c r="G1" s="205"/>
      <c r="H1" s="205"/>
      <c r="I1" s="205"/>
      <c r="J1" s="205"/>
    </row>
    <row r="3" spans="1:10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</row>
    <row r="4" spans="1:10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</row>
    <row r="5" spans="1:10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</row>
    <row r="7" spans="1:10" x14ac:dyDescent="0.25">
      <c r="A7" s="166"/>
      <c r="B7" s="166"/>
      <c r="C7" s="166"/>
      <c r="D7" s="166"/>
      <c r="E7" s="166"/>
      <c r="F7" s="166"/>
      <c r="G7" s="166"/>
      <c r="H7" s="166"/>
      <c r="I7" s="166"/>
      <c r="J7" s="166"/>
    </row>
    <row r="8" spans="1:10" x14ac:dyDescent="0.25">
      <c r="A8" s="166"/>
      <c r="B8" s="166"/>
      <c r="C8" s="166"/>
      <c r="D8" s="166"/>
      <c r="E8" s="166"/>
      <c r="F8" s="166"/>
      <c r="G8" s="166"/>
      <c r="H8" s="166"/>
      <c r="I8" s="166"/>
      <c r="J8" s="166"/>
    </row>
    <row r="9" spans="1:10" x14ac:dyDescent="0.2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0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10" x14ac:dyDescent="0.25">
      <c r="A11" s="166"/>
      <c r="B11" s="166"/>
      <c r="C11" s="166"/>
      <c r="D11" s="166"/>
      <c r="E11" s="166"/>
      <c r="F11" s="166"/>
      <c r="G11" s="166"/>
      <c r="H11" s="166"/>
      <c r="I11" s="166"/>
      <c r="J11" s="166"/>
    </row>
    <row r="12" spans="1:10" x14ac:dyDescent="0.25">
      <c r="A12" s="166"/>
      <c r="B12" s="166"/>
      <c r="C12" s="166"/>
      <c r="D12" s="166"/>
      <c r="E12" s="166"/>
      <c r="F12" s="166"/>
      <c r="G12" s="166"/>
      <c r="H12" s="166"/>
      <c r="I12" s="166"/>
      <c r="J12" s="166"/>
    </row>
    <row r="13" spans="1:10" s="167" customFormat="1" x14ac:dyDescent="0.25"/>
    <row r="14" spans="1:10" s="167" customFormat="1" x14ac:dyDescent="0.25"/>
    <row r="17" spans="1:10" x14ac:dyDescent="0.25">
      <c r="A17" s="167"/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25">
      <c r="A18" s="167"/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0" x14ac:dyDescent="0.25">
      <c r="A19" s="167"/>
      <c r="B19" s="167"/>
      <c r="C19" s="167"/>
      <c r="D19" s="167"/>
      <c r="E19" s="167"/>
      <c r="F19" s="167"/>
      <c r="G19" s="167"/>
      <c r="H19" s="167"/>
      <c r="I19" s="167"/>
      <c r="J19" s="167"/>
    </row>
    <row r="20" spans="1:10" x14ac:dyDescent="0.25">
      <c r="A20" s="167"/>
      <c r="B20" s="167"/>
      <c r="C20" s="167"/>
      <c r="D20" s="167"/>
      <c r="E20" s="167"/>
      <c r="F20" s="167"/>
      <c r="G20" s="167"/>
      <c r="H20" s="167"/>
      <c r="I20" s="167"/>
      <c r="J20" s="167"/>
    </row>
    <row r="21" spans="1:10" x14ac:dyDescent="0.25">
      <c r="A21" s="167"/>
      <c r="B21" s="167"/>
      <c r="C21" s="167"/>
      <c r="D21" s="167"/>
      <c r="E21" s="167"/>
      <c r="F21" s="167"/>
      <c r="G21" s="167"/>
      <c r="H21" s="167"/>
      <c r="I21" s="167"/>
      <c r="J21" s="167"/>
    </row>
    <row r="22" spans="1:10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</row>
    <row r="23" spans="1:10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</row>
    <row r="24" spans="1:10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</row>
    <row r="25" spans="1:10" x14ac:dyDescent="0.25">
      <c r="A25" s="167"/>
      <c r="B25" s="167"/>
      <c r="C25" s="167"/>
      <c r="D25" s="167"/>
      <c r="E25" s="167"/>
      <c r="F25" s="167"/>
      <c r="G25" s="167"/>
      <c r="H25" s="167"/>
      <c r="I25" s="167"/>
      <c r="J25" s="167"/>
    </row>
    <row r="26" spans="1:10" x14ac:dyDescent="0.25">
      <c r="A26" s="167"/>
      <c r="B26" s="167"/>
      <c r="C26" s="167"/>
      <c r="D26" s="167"/>
      <c r="E26" s="167"/>
      <c r="F26" s="167"/>
      <c r="G26" s="167"/>
      <c r="H26" s="167"/>
      <c r="I26" s="167"/>
      <c r="J26" s="167"/>
    </row>
    <row r="27" spans="1:10" x14ac:dyDescent="0.25">
      <c r="A27" s="167"/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0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x14ac:dyDescent="0.25">
      <c r="A29" s="167"/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0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</row>
    <row r="31" spans="1:10" x14ac:dyDescent="0.25">
      <c r="A31" s="167"/>
      <c r="B31" s="167"/>
      <c r="C31" s="167"/>
      <c r="D31" s="167"/>
      <c r="E31" s="167"/>
      <c r="F31" s="167"/>
      <c r="G31" s="167"/>
      <c r="H31" s="167"/>
      <c r="I31" s="167"/>
      <c r="J31" s="167"/>
    </row>
    <row r="32" spans="1:10" x14ac:dyDescent="0.25">
      <c r="A32" s="167"/>
      <c r="B32" s="167"/>
      <c r="C32" s="167"/>
      <c r="D32" s="167"/>
      <c r="E32" s="167"/>
      <c r="F32" s="167"/>
      <c r="G32" s="167"/>
      <c r="H32" s="167"/>
      <c r="I32" s="167"/>
      <c r="J32" s="167"/>
    </row>
    <row r="33" spans="1:10" x14ac:dyDescent="0.25">
      <c r="A33" s="167"/>
      <c r="B33" s="167"/>
      <c r="C33" s="167"/>
      <c r="D33" s="167"/>
      <c r="E33" s="167"/>
      <c r="F33" s="167"/>
      <c r="G33" s="167"/>
      <c r="H33" s="167"/>
      <c r="I33" s="167"/>
      <c r="J33" s="167"/>
    </row>
    <row r="34" spans="1:10" x14ac:dyDescent="0.25">
      <c r="A34" s="167"/>
      <c r="B34" s="167"/>
      <c r="C34" s="167"/>
      <c r="D34" s="167"/>
      <c r="E34" s="167"/>
      <c r="F34" s="167"/>
      <c r="G34" s="167"/>
      <c r="H34" s="167"/>
      <c r="I34" s="167"/>
      <c r="J34" s="167"/>
    </row>
    <row r="35" spans="1:10" x14ac:dyDescent="0.25">
      <c r="A35" s="167"/>
      <c r="B35" s="167"/>
      <c r="C35" s="167"/>
      <c r="D35" s="167"/>
      <c r="E35" s="167"/>
      <c r="F35" s="167"/>
      <c r="G35" s="167"/>
      <c r="H35" s="167"/>
      <c r="I35" s="167"/>
      <c r="J35" s="167"/>
    </row>
    <row r="36" spans="1:10" x14ac:dyDescent="0.25">
      <c r="A36" s="167"/>
      <c r="B36" s="167"/>
      <c r="C36" s="167"/>
      <c r="D36" s="167"/>
      <c r="E36" s="167"/>
      <c r="F36" s="167"/>
      <c r="G36" s="167"/>
      <c r="H36" s="167"/>
      <c r="I36" s="167"/>
      <c r="J36" s="167"/>
    </row>
    <row r="37" spans="1:10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</row>
    <row r="38" spans="1:10" x14ac:dyDescent="0.25">
      <c r="A38" s="167"/>
      <c r="B38" s="167"/>
      <c r="C38" s="167"/>
      <c r="D38" s="167"/>
      <c r="E38" s="167"/>
      <c r="F38" s="167"/>
      <c r="G38" s="167"/>
      <c r="H38" s="167"/>
      <c r="I38" s="167"/>
      <c r="J38" s="167"/>
    </row>
  </sheetData>
  <mergeCells count="1">
    <mergeCell ref="A1:J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>
      <selection activeCell="B29" sqref="B29"/>
    </sheetView>
  </sheetViews>
  <sheetFormatPr defaultColWidth="8.7109375" defaultRowHeight="12" x14ac:dyDescent="0.2"/>
  <cols>
    <col min="1" max="1" width="3" style="12" customWidth="1"/>
    <col min="2" max="2" width="82.42578125" style="17" customWidth="1"/>
    <col min="3" max="5" width="1.28515625" style="14" customWidth="1"/>
    <col min="6" max="7" width="0.7109375" style="14" customWidth="1"/>
    <col min="8" max="16384" width="8.7109375" style="14"/>
  </cols>
  <sheetData>
    <row r="1" spans="1:2" ht="24.6" customHeight="1" x14ac:dyDescent="0.2">
      <c r="B1" s="13" t="s">
        <v>65</v>
      </c>
    </row>
    <row r="2" spans="1:2" ht="18" customHeight="1" x14ac:dyDescent="0.2">
      <c r="B2" s="15"/>
    </row>
    <row r="3" spans="1:2" ht="61.35" customHeight="1" x14ac:dyDescent="0.2">
      <c r="A3" s="16" t="s">
        <v>34</v>
      </c>
      <c r="B3" s="15" t="s">
        <v>168</v>
      </c>
    </row>
    <row r="4" spans="1:2" ht="6" customHeight="1" x14ac:dyDescent="0.2">
      <c r="A4" s="16"/>
      <c r="B4" s="15"/>
    </row>
    <row r="5" spans="1:2" ht="168" x14ac:dyDescent="0.2">
      <c r="A5" s="16" t="s">
        <v>35</v>
      </c>
      <c r="B5" s="17" t="s">
        <v>535</v>
      </c>
    </row>
    <row r="6" spans="1:2" ht="6.75" customHeight="1" x14ac:dyDescent="0.2">
      <c r="B6" s="15"/>
    </row>
    <row r="7" spans="1:2" ht="120.75" customHeight="1" x14ac:dyDescent="0.2">
      <c r="A7" s="16" t="s">
        <v>469</v>
      </c>
      <c r="B7" s="15" t="s">
        <v>536</v>
      </c>
    </row>
    <row r="8" spans="1:2" ht="6" customHeight="1" x14ac:dyDescent="0.2">
      <c r="B8" s="15"/>
    </row>
    <row r="9" spans="1:2" ht="129.6" customHeight="1" x14ac:dyDescent="0.2">
      <c r="A9" s="16" t="s">
        <v>470</v>
      </c>
      <c r="B9" s="18" t="s">
        <v>537</v>
      </c>
    </row>
    <row r="10" spans="1:2" ht="6" customHeight="1" x14ac:dyDescent="0.2">
      <c r="B10" s="15"/>
    </row>
    <row r="11" spans="1:2" ht="38.1" customHeight="1" x14ac:dyDescent="0.2">
      <c r="A11" s="16" t="s">
        <v>471</v>
      </c>
      <c r="B11" s="15" t="s">
        <v>538</v>
      </c>
    </row>
    <row r="12" spans="1:2" ht="6" customHeight="1" x14ac:dyDescent="0.2">
      <c r="B12" s="15"/>
    </row>
    <row r="13" spans="1:2" ht="27" customHeight="1" x14ac:dyDescent="0.2">
      <c r="A13" s="16" t="s">
        <v>472</v>
      </c>
      <c r="B13" s="15" t="s">
        <v>58</v>
      </c>
    </row>
    <row r="14" spans="1:2" ht="6" customHeight="1" x14ac:dyDescent="0.2">
      <c r="B14" s="15"/>
    </row>
    <row r="15" spans="1:2" ht="38.85" customHeight="1" x14ac:dyDescent="0.2">
      <c r="A15" s="16" t="s">
        <v>473</v>
      </c>
      <c r="B15" s="15" t="s">
        <v>134</v>
      </c>
    </row>
    <row r="16" spans="1:2" ht="6" customHeight="1" x14ac:dyDescent="0.2">
      <c r="B16" s="15"/>
    </row>
    <row r="17" spans="1:2" ht="25.35" customHeight="1" x14ac:dyDescent="0.2">
      <c r="A17" s="16" t="s">
        <v>474</v>
      </c>
      <c r="B17" s="15" t="s">
        <v>135</v>
      </c>
    </row>
    <row r="18" spans="1:2" ht="6" customHeight="1" x14ac:dyDescent="0.2">
      <c r="B18" s="15"/>
    </row>
    <row r="19" spans="1:2" ht="36.6" customHeight="1" x14ac:dyDescent="0.2">
      <c r="A19" s="16" t="s">
        <v>475</v>
      </c>
      <c r="B19" s="15" t="s">
        <v>59</v>
      </c>
    </row>
    <row r="20" spans="1:2" ht="6" customHeight="1" x14ac:dyDescent="0.2">
      <c r="B20" s="15"/>
    </row>
    <row r="21" spans="1:2" ht="51" customHeight="1" x14ac:dyDescent="0.2">
      <c r="A21" s="16" t="s">
        <v>476</v>
      </c>
      <c r="B21" s="15" t="s">
        <v>479</v>
      </c>
    </row>
    <row r="22" spans="1:2" ht="6" customHeight="1" x14ac:dyDescent="0.2">
      <c r="B22" s="15"/>
    </row>
    <row r="23" spans="1:2" ht="65.25" customHeight="1" x14ac:dyDescent="0.2">
      <c r="A23" s="16" t="s">
        <v>477</v>
      </c>
      <c r="B23" s="15" t="s">
        <v>136</v>
      </c>
    </row>
    <row r="24" spans="1:2" ht="6" customHeight="1" x14ac:dyDescent="0.2">
      <c r="B24" s="15"/>
    </row>
    <row r="25" spans="1:2" ht="52.5" customHeight="1" x14ac:dyDescent="0.2">
      <c r="A25" s="16" t="s">
        <v>478</v>
      </c>
      <c r="B25" s="15" t="s">
        <v>60</v>
      </c>
    </row>
    <row r="26" spans="1:2" ht="6" customHeight="1" x14ac:dyDescent="0.2">
      <c r="B26" s="15"/>
    </row>
    <row r="27" spans="1:2" ht="36" customHeight="1" x14ac:dyDescent="0.2">
      <c r="A27" s="16" t="s">
        <v>480</v>
      </c>
      <c r="B27" s="15" t="s">
        <v>61</v>
      </c>
    </row>
    <row r="28" spans="1:2" ht="6" customHeight="1" x14ac:dyDescent="0.2">
      <c r="B28" s="15"/>
    </row>
    <row r="29" spans="1:2" ht="48" x14ac:dyDescent="0.2">
      <c r="A29" s="16" t="s">
        <v>481</v>
      </c>
      <c r="B29" s="15" t="s">
        <v>62</v>
      </c>
    </row>
    <row r="30" spans="1:2" ht="6" customHeight="1" x14ac:dyDescent="0.2">
      <c r="B30" s="15"/>
    </row>
    <row r="31" spans="1:2" ht="37.35" customHeight="1" x14ac:dyDescent="0.2">
      <c r="A31" s="16" t="s">
        <v>482</v>
      </c>
      <c r="B31" s="15" t="s">
        <v>63</v>
      </c>
    </row>
    <row r="32" spans="1:2" ht="6" customHeight="1" x14ac:dyDescent="0.2">
      <c r="B32" s="15"/>
    </row>
    <row r="33" spans="1:2" ht="76.349999999999994" customHeight="1" x14ac:dyDescent="0.2">
      <c r="A33" s="16" t="s">
        <v>483</v>
      </c>
      <c r="B33" s="15" t="s">
        <v>64</v>
      </c>
    </row>
    <row r="34" spans="1:2" ht="6" customHeight="1" x14ac:dyDescent="0.2"/>
    <row r="35" spans="1:2" ht="6" customHeight="1" x14ac:dyDescent="0.2"/>
    <row r="36" spans="1:2" ht="6" customHeight="1" x14ac:dyDescent="0.2"/>
    <row r="37" spans="1:2" ht="6" customHeight="1" x14ac:dyDescent="0.2"/>
  </sheetData>
  <phoneticPr fontId="13" type="noConversion"/>
  <pageMargins left="0.70866141732283472" right="0.27559055118110237" top="0.52" bottom="0.68" header="0.31496062992125984" footer="0.31496062992125984"/>
  <pageSetup paperSize="9" orientation="portrait"/>
  <headerFooter>
    <oddFooter xml:space="preserve">&amp;L&amp;"-,Italic"&amp;9Specifikacije RUNE-Crow&amp;C&amp;"-,Italic"&amp;9OPISI, POJAŠNJENJA I OPĆI UVJETI&amp;R&amp;"-,Italic"&amp;9str.: &amp;P/&amp;N </oddFooter>
  </headerFooter>
  <rowBreaks count="1" manualBreakCount="1">
    <brk id="7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3"/>
  <sheetViews>
    <sheetView workbookViewId="0">
      <pane ySplit="3" topLeftCell="A104" activePane="bottomLeft" state="frozen"/>
      <selection activeCell="B4" sqref="B4"/>
      <selection pane="bottomLeft" activeCell="C63" sqref="C63:C65"/>
    </sheetView>
  </sheetViews>
  <sheetFormatPr defaultColWidth="9.140625" defaultRowHeight="12" x14ac:dyDescent="0.2"/>
  <cols>
    <col min="1" max="1" width="3.7109375" style="84" customWidth="1"/>
    <col min="2" max="2" width="6.7109375" style="133" customWidth="1"/>
    <col min="3" max="3" width="47" style="48" customWidth="1"/>
    <col min="4" max="4" width="5.7109375" style="135" customWidth="1"/>
    <col min="5" max="5" width="7.7109375" style="136" customWidth="1"/>
    <col min="6" max="6" width="7.28515625" style="85" customWidth="1"/>
    <col min="7" max="7" width="10" style="85" customWidth="1"/>
    <col min="8" max="8" width="0.42578125" style="48" customWidth="1"/>
    <col min="9" max="11" width="0.7109375" style="48" customWidth="1"/>
    <col min="12" max="16384" width="9.140625" style="48"/>
  </cols>
  <sheetData>
    <row r="1" spans="1:11" ht="18.75" x14ac:dyDescent="0.25">
      <c r="B1" s="206" t="s">
        <v>66</v>
      </c>
      <c r="C1" s="207"/>
      <c r="D1" s="207"/>
      <c r="E1" s="207"/>
      <c r="F1" s="207"/>
    </row>
    <row r="2" spans="1:11" ht="19.350000000000001" customHeight="1" x14ac:dyDescent="0.2"/>
    <row r="3" spans="1:11" s="138" customFormat="1" ht="45" x14ac:dyDescent="0.2">
      <c r="A3" s="19" t="s">
        <v>36</v>
      </c>
      <c r="B3" s="20" t="s">
        <v>30</v>
      </c>
      <c r="C3" s="21" t="s">
        <v>546</v>
      </c>
      <c r="D3" s="21" t="s">
        <v>37</v>
      </c>
      <c r="E3" s="137" t="s">
        <v>24</v>
      </c>
      <c r="F3" s="23" t="s">
        <v>25</v>
      </c>
      <c r="G3" s="24" t="s">
        <v>26</v>
      </c>
    </row>
    <row r="4" spans="1:11" s="138" customFormat="1" x14ac:dyDescent="0.2">
      <c r="A4" s="41"/>
      <c r="B4" s="42"/>
      <c r="C4" s="43" t="s">
        <v>69</v>
      </c>
      <c r="D4" s="44"/>
      <c r="E4" s="45"/>
      <c r="F4" s="46"/>
      <c r="G4" s="47"/>
    </row>
    <row r="5" spans="1:11" s="95" customFormat="1" x14ac:dyDescent="0.2">
      <c r="A5" s="139">
        <v>1</v>
      </c>
      <c r="B5" s="140"/>
      <c r="C5" s="92" t="s">
        <v>171</v>
      </c>
      <c r="D5" s="141"/>
      <c r="E5" s="142"/>
      <c r="F5" s="143"/>
      <c r="G5" s="144"/>
    </row>
    <row r="6" spans="1:11" s="14" customFormat="1" x14ac:dyDescent="0.2">
      <c r="A6" s="168">
        <f>+A5+1</f>
        <v>2</v>
      </c>
      <c r="B6" s="169" t="s">
        <v>173</v>
      </c>
      <c r="C6" s="170" t="s">
        <v>137</v>
      </c>
      <c r="D6" s="171" t="s">
        <v>7</v>
      </c>
      <c r="E6" s="172"/>
      <c r="F6" s="173"/>
      <c r="G6" s="174">
        <f t="shared" ref="G6:G61" si="0">+E6*F6</f>
        <v>0</v>
      </c>
      <c r="I6" s="150"/>
      <c r="J6" s="150"/>
      <c r="K6" s="150"/>
    </row>
    <row r="7" spans="1:11" s="14" customFormat="1" x14ac:dyDescent="0.2">
      <c r="A7" s="168">
        <f t="shared" ref="A7:A71" si="1">+A6+1</f>
        <v>3</v>
      </c>
      <c r="B7" s="169" t="s">
        <v>174</v>
      </c>
      <c r="C7" s="170" t="s">
        <v>138</v>
      </c>
      <c r="D7" s="171" t="s">
        <v>7</v>
      </c>
      <c r="E7" s="172"/>
      <c r="F7" s="173"/>
      <c r="G7" s="174">
        <f t="shared" si="0"/>
        <v>0</v>
      </c>
      <c r="I7" s="150"/>
      <c r="J7" s="150"/>
      <c r="K7" s="150"/>
    </row>
    <row r="8" spans="1:11" s="14" customFormat="1" x14ac:dyDescent="0.2">
      <c r="A8" s="168">
        <f t="shared" si="1"/>
        <v>4</v>
      </c>
      <c r="B8" s="169" t="s">
        <v>175</v>
      </c>
      <c r="C8" s="170" t="s">
        <v>139</v>
      </c>
      <c r="D8" s="171" t="s">
        <v>7</v>
      </c>
      <c r="E8" s="172"/>
      <c r="F8" s="173"/>
      <c r="G8" s="174">
        <f t="shared" si="0"/>
        <v>0</v>
      </c>
      <c r="I8" s="150"/>
      <c r="J8" s="150"/>
      <c r="K8" s="150"/>
    </row>
    <row r="9" spans="1:11" s="14" customFormat="1" x14ac:dyDescent="0.2">
      <c r="A9" s="168">
        <f t="shared" si="1"/>
        <v>5</v>
      </c>
      <c r="B9" s="169" t="s">
        <v>176</v>
      </c>
      <c r="C9" s="170" t="s">
        <v>140</v>
      </c>
      <c r="D9" s="171" t="s">
        <v>7</v>
      </c>
      <c r="E9" s="172"/>
      <c r="F9" s="173"/>
      <c r="G9" s="174">
        <f t="shared" si="0"/>
        <v>0</v>
      </c>
      <c r="I9" s="150"/>
      <c r="J9" s="150"/>
      <c r="K9" s="150"/>
    </row>
    <row r="10" spans="1:11" s="14" customFormat="1" x14ac:dyDescent="0.2">
      <c r="A10" s="168">
        <f t="shared" si="1"/>
        <v>6</v>
      </c>
      <c r="B10" s="169" t="s">
        <v>177</v>
      </c>
      <c r="C10" s="170" t="s">
        <v>141</v>
      </c>
      <c r="D10" s="171" t="s">
        <v>7</v>
      </c>
      <c r="E10" s="172"/>
      <c r="F10" s="173"/>
      <c r="G10" s="174">
        <f t="shared" ref="G10:G11" si="2">+E10*F10</f>
        <v>0</v>
      </c>
      <c r="I10" s="150"/>
      <c r="J10" s="150"/>
      <c r="K10" s="150"/>
    </row>
    <row r="11" spans="1:11" s="14" customFormat="1" x14ac:dyDescent="0.2">
      <c r="A11" s="168">
        <f t="shared" si="1"/>
        <v>7</v>
      </c>
      <c r="B11" s="169" t="s">
        <v>468</v>
      </c>
      <c r="C11" s="170" t="s">
        <v>142</v>
      </c>
      <c r="D11" s="171" t="s">
        <v>7</v>
      </c>
      <c r="E11" s="172"/>
      <c r="F11" s="173"/>
      <c r="G11" s="174">
        <f t="shared" si="2"/>
        <v>0</v>
      </c>
      <c r="I11" s="150"/>
      <c r="J11" s="150"/>
      <c r="K11" s="150"/>
    </row>
    <row r="12" spans="1:11" s="14" customFormat="1" x14ac:dyDescent="0.2">
      <c r="A12" s="168">
        <f t="shared" si="1"/>
        <v>8</v>
      </c>
      <c r="B12" s="169" t="s">
        <v>178</v>
      </c>
      <c r="C12" s="170" t="s">
        <v>38</v>
      </c>
      <c r="D12" s="171" t="s">
        <v>7</v>
      </c>
      <c r="E12" s="172"/>
      <c r="F12" s="173"/>
      <c r="G12" s="174">
        <f t="shared" ref="G12:G19" si="3">+E12*F12</f>
        <v>0</v>
      </c>
      <c r="I12" s="150"/>
      <c r="J12" s="150"/>
      <c r="K12" s="150"/>
    </row>
    <row r="13" spans="1:11" s="14" customFormat="1" x14ac:dyDescent="0.2">
      <c r="A13" s="168">
        <f t="shared" si="1"/>
        <v>9</v>
      </c>
      <c r="B13" s="169" t="s">
        <v>179</v>
      </c>
      <c r="C13" s="170" t="s">
        <v>39</v>
      </c>
      <c r="D13" s="171" t="s">
        <v>7</v>
      </c>
      <c r="E13" s="172"/>
      <c r="F13" s="173"/>
      <c r="G13" s="174">
        <f t="shared" si="3"/>
        <v>0</v>
      </c>
      <c r="I13" s="150"/>
      <c r="J13" s="150"/>
      <c r="K13" s="150"/>
    </row>
    <row r="14" spans="1:11" s="14" customFormat="1" x14ac:dyDescent="0.2">
      <c r="A14" s="168">
        <f t="shared" si="1"/>
        <v>10</v>
      </c>
      <c r="B14" s="169" t="s">
        <v>180</v>
      </c>
      <c r="C14" s="170" t="s">
        <v>40</v>
      </c>
      <c r="D14" s="171" t="s">
        <v>7</v>
      </c>
      <c r="E14" s="172"/>
      <c r="F14" s="173"/>
      <c r="G14" s="174">
        <f t="shared" si="3"/>
        <v>0</v>
      </c>
      <c r="I14" s="150"/>
      <c r="J14" s="150"/>
      <c r="K14" s="150"/>
    </row>
    <row r="15" spans="1:11" s="14" customFormat="1" ht="12" customHeight="1" x14ac:dyDescent="0.2">
      <c r="A15" s="168">
        <f t="shared" si="1"/>
        <v>11</v>
      </c>
      <c r="B15" s="169" t="s">
        <v>181</v>
      </c>
      <c r="C15" s="170" t="s">
        <v>41</v>
      </c>
      <c r="D15" s="171" t="s">
        <v>7</v>
      </c>
      <c r="E15" s="172"/>
      <c r="F15" s="173"/>
      <c r="G15" s="174">
        <f t="shared" si="3"/>
        <v>0</v>
      </c>
      <c r="I15" s="150"/>
      <c r="J15" s="150"/>
      <c r="K15" s="150"/>
    </row>
    <row r="16" spans="1:11" s="14" customFormat="1" ht="12" customHeight="1" x14ac:dyDescent="0.2">
      <c r="A16" s="168">
        <f t="shared" si="1"/>
        <v>12</v>
      </c>
      <c r="B16" s="169" t="s">
        <v>182</v>
      </c>
      <c r="C16" s="170" t="s">
        <v>42</v>
      </c>
      <c r="D16" s="171" t="s">
        <v>7</v>
      </c>
      <c r="E16" s="172"/>
      <c r="F16" s="173"/>
      <c r="G16" s="174">
        <f t="shared" si="3"/>
        <v>0</v>
      </c>
      <c r="I16" s="150"/>
      <c r="J16" s="150"/>
      <c r="K16" s="150"/>
    </row>
    <row r="17" spans="1:11" s="14" customFormat="1" ht="12" customHeight="1" x14ac:dyDescent="0.2">
      <c r="A17" s="168">
        <f t="shared" si="1"/>
        <v>13</v>
      </c>
      <c r="B17" s="169" t="s">
        <v>183</v>
      </c>
      <c r="C17" s="170" t="s">
        <v>43</v>
      </c>
      <c r="D17" s="171" t="s">
        <v>7</v>
      </c>
      <c r="E17" s="172"/>
      <c r="F17" s="173"/>
      <c r="G17" s="174">
        <f t="shared" si="3"/>
        <v>0</v>
      </c>
      <c r="I17" s="150"/>
      <c r="J17" s="150"/>
      <c r="K17" s="150"/>
    </row>
    <row r="18" spans="1:11" s="14" customFormat="1" ht="12" customHeight="1" x14ac:dyDescent="0.2">
      <c r="A18" s="168">
        <f t="shared" si="1"/>
        <v>14</v>
      </c>
      <c r="B18" s="169" t="s">
        <v>184</v>
      </c>
      <c r="C18" s="170" t="s">
        <v>44</v>
      </c>
      <c r="D18" s="171" t="s">
        <v>7</v>
      </c>
      <c r="E18" s="172"/>
      <c r="F18" s="173"/>
      <c r="G18" s="174">
        <f t="shared" si="3"/>
        <v>0</v>
      </c>
      <c r="I18" s="150"/>
      <c r="J18" s="150"/>
      <c r="K18" s="150"/>
    </row>
    <row r="19" spans="1:11" s="14" customFormat="1" ht="12" customHeight="1" x14ac:dyDescent="0.2">
      <c r="A19" s="168">
        <f t="shared" si="1"/>
        <v>15</v>
      </c>
      <c r="B19" s="169" t="s">
        <v>185</v>
      </c>
      <c r="C19" s="170" t="s">
        <v>45</v>
      </c>
      <c r="D19" s="171" t="s">
        <v>7</v>
      </c>
      <c r="E19" s="172"/>
      <c r="F19" s="173"/>
      <c r="G19" s="174">
        <f t="shared" si="3"/>
        <v>0</v>
      </c>
      <c r="I19" s="150"/>
      <c r="J19" s="150"/>
      <c r="K19" s="150"/>
    </row>
    <row r="20" spans="1:11" s="95" customFormat="1" x14ac:dyDescent="0.2">
      <c r="A20" s="145">
        <f t="shared" si="1"/>
        <v>16</v>
      </c>
      <c r="B20" s="98"/>
      <c r="C20" s="99" t="s">
        <v>172</v>
      </c>
      <c r="D20" s="100"/>
      <c r="E20" s="151"/>
      <c r="F20" s="67"/>
      <c r="G20" s="68"/>
    </row>
    <row r="21" spans="1:11" s="14" customFormat="1" ht="24" x14ac:dyDescent="0.2">
      <c r="A21" s="168">
        <f t="shared" si="1"/>
        <v>17</v>
      </c>
      <c r="B21" s="169" t="s">
        <v>186</v>
      </c>
      <c r="C21" s="170" t="s">
        <v>187</v>
      </c>
      <c r="D21" s="171" t="s">
        <v>0</v>
      </c>
      <c r="E21" s="172"/>
      <c r="F21" s="173"/>
      <c r="G21" s="174">
        <f t="shared" si="0"/>
        <v>0</v>
      </c>
    </row>
    <row r="22" spans="1:11" s="14" customFormat="1" ht="24" x14ac:dyDescent="0.2">
      <c r="A22" s="168">
        <f t="shared" si="1"/>
        <v>18</v>
      </c>
      <c r="B22" s="169" t="s">
        <v>195</v>
      </c>
      <c r="C22" s="170" t="s">
        <v>188</v>
      </c>
      <c r="D22" s="171" t="s">
        <v>0</v>
      </c>
      <c r="E22" s="172"/>
      <c r="F22" s="173"/>
      <c r="G22" s="174">
        <f t="shared" ref="G22" si="4">+E22*F22</f>
        <v>0</v>
      </c>
    </row>
    <row r="23" spans="1:11" s="14" customFormat="1" ht="24" x14ac:dyDescent="0.2">
      <c r="A23" s="168">
        <f t="shared" si="1"/>
        <v>19</v>
      </c>
      <c r="B23" s="169" t="s">
        <v>196</v>
      </c>
      <c r="C23" s="170" t="s">
        <v>189</v>
      </c>
      <c r="D23" s="171" t="s">
        <v>0</v>
      </c>
      <c r="E23" s="172"/>
      <c r="F23" s="173"/>
      <c r="G23" s="174">
        <f t="shared" ref="G23:G27" si="5">+E23*F23</f>
        <v>0</v>
      </c>
    </row>
    <row r="24" spans="1:11" s="14" customFormat="1" ht="24" x14ac:dyDescent="0.2">
      <c r="A24" s="168">
        <f t="shared" si="1"/>
        <v>20</v>
      </c>
      <c r="B24" s="169" t="s">
        <v>197</v>
      </c>
      <c r="C24" s="175" t="s">
        <v>192</v>
      </c>
      <c r="D24" s="171" t="s">
        <v>0</v>
      </c>
      <c r="E24" s="172"/>
      <c r="F24" s="173"/>
      <c r="G24" s="174">
        <f t="shared" si="5"/>
        <v>0</v>
      </c>
    </row>
    <row r="25" spans="1:11" s="14" customFormat="1" ht="24" x14ac:dyDescent="0.2">
      <c r="A25" s="168">
        <f t="shared" si="1"/>
        <v>21</v>
      </c>
      <c r="B25" s="169" t="s">
        <v>198</v>
      </c>
      <c r="C25" s="175" t="s">
        <v>191</v>
      </c>
      <c r="D25" s="171" t="s">
        <v>0</v>
      </c>
      <c r="E25" s="172"/>
      <c r="F25" s="173"/>
      <c r="G25" s="174">
        <f t="shared" si="5"/>
        <v>0</v>
      </c>
    </row>
    <row r="26" spans="1:11" s="14" customFormat="1" ht="24" x14ac:dyDescent="0.2">
      <c r="A26" s="168">
        <f t="shared" si="1"/>
        <v>22</v>
      </c>
      <c r="B26" s="169" t="s">
        <v>199</v>
      </c>
      <c r="C26" s="175" t="s">
        <v>190</v>
      </c>
      <c r="D26" s="171" t="s">
        <v>0</v>
      </c>
      <c r="E26" s="172"/>
      <c r="F26" s="173"/>
      <c r="G26" s="174">
        <f t="shared" si="5"/>
        <v>0</v>
      </c>
    </row>
    <row r="27" spans="1:11" s="14" customFormat="1" ht="24" x14ac:dyDescent="0.2">
      <c r="A27" s="168">
        <f t="shared" si="1"/>
        <v>23</v>
      </c>
      <c r="B27" s="169" t="s">
        <v>200</v>
      </c>
      <c r="C27" s="175" t="s">
        <v>193</v>
      </c>
      <c r="D27" s="171" t="s">
        <v>0</v>
      </c>
      <c r="E27" s="172"/>
      <c r="F27" s="173"/>
      <c r="G27" s="174">
        <f t="shared" si="5"/>
        <v>0</v>
      </c>
    </row>
    <row r="28" spans="1:11" s="14" customFormat="1" ht="24" x14ac:dyDescent="0.2">
      <c r="A28" s="168">
        <f t="shared" si="1"/>
        <v>24</v>
      </c>
      <c r="B28" s="169" t="s">
        <v>201</v>
      </c>
      <c r="C28" s="170" t="s">
        <v>194</v>
      </c>
      <c r="D28" s="171" t="s">
        <v>0</v>
      </c>
      <c r="E28" s="172"/>
      <c r="F28" s="173"/>
      <c r="G28" s="174">
        <f t="shared" ref="G28:G30" si="6">+E28*F28</f>
        <v>0</v>
      </c>
      <c r="I28" s="153"/>
    </row>
    <row r="29" spans="1:11" s="14" customFormat="1" x14ac:dyDescent="0.2">
      <c r="A29" s="168">
        <f t="shared" si="1"/>
        <v>25</v>
      </c>
      <c r="B29" s="169" t="s">
        <v>202</v>
      </c>
      <c r="C29" s="170" t="s">
        <v>143</v>
      </c>
      <c r="D29" s="171" t="s">
        <v>0</v>
      </c>
      <c r="E29" s="172"/>
      <c r="F29" s="173"/>
      <c r="G29" s="174">
        <f t="shared" si="6"/>
        <v>0</v>
      </c>
      <c r="I29" s="153"/>
    </row>
    <row r="30" spans="1:11" s="14" customFormat="1" ht="12" customHeight="1" x14ac:dyDescent="0.2">
      <c r="A30" s="145">
        <f t="shared" si="1"/>
        <v>26</v>
      </c>
      <c r="B30" s="146" t="s">
        <v>203</v>
      </c>
      <c r="C30" s="154" t="s">
        <v>144</v>
      </c>
      <c r="D30" s="148" t="s">
        <v>0</v>
      </c>
      <c r="E30" s="149"/>
      <c r="F30" s="67"/>
      <c r="G30" s="68">
        <f t="shared" si="6"/>
        <v>0</v>
      </c>
      <c r="I30" s="153"/>
    </row>
    <row r="31" spans="1:11" s="95" customFormat="1" x14ac:dyDescent="0.2">
      <c r="A31" s="145">
        <f t="shared" si="1"/>
        <v>27</v>
      </c>
      <c r="B31" s="98"/>
      <c r="C31" s="99" t="s">
        <v>245</v>
      </c>
      <c r="D31" s="100"/>
      <c r="E31" s="151"/>
      <c r="F31" s="67"/>
      <c r="G31" s="68"/>
    </row>
    <row r="32" spans="1:11" s="14" customFormat="1" ht="24.75" customHeight="1" x14ac:dyDescent="0.2">
      <c r="A32" s="168">
        <f t="shared" si="1"/>
        <v>28</v>
      </c>
      <c r="B32" s="169" t="s">
        <v>204</v>
      </c>
      <c r="C32" s="176" t="s">
        <v>46</v>
      </c>
      <c r="D32" s="171" t="s">
        <v>0</v>
      </c>
      <c r="E32" s="172"/>
      <c r="F32" s="173"/>
      <c r="G32" s="174">
        <f t="shared" si="0"/>
        <v>0</v>
      </c>
    </row>
    <row r="33" spans="1:7" s="14" customFormat="1" ht="24.75" customHeight="1" x14ac:dyDescent="0.2">
      <c r="A33" s="168">
        <f t="shared" si="1"/>
        <v>29</v>
      </c>
      <c r="B33" s="169" t="s">
        <v>205</v>
      </c>
      <c r="C33" s="170" t="s">
        <v>47</v>
      </c>
      <c r="D33" s="171" t="s">
        <v>0</v>
      </c>
      <c r="E33" s="172"/>
      <c r="F33" s="173"/>
      <c r="G33" s="174">
        <f t="shared" si="0"/>
        <v>0</v>
      </c>
    </row>
    <row r="34" spans="1:7" s="14" customFormat="1" ht="24.75" customHeight="1" x14ac:dyDescent="0.2">
      <c r="A34" s="168">
        <f t="shared" si="1"/>
        <v>30</v>
      </c>
      <c r="B34" s="169" t="s">
        <v>206</v>
      </c>
      <c r="C34" s="170" t="s">
        <v>145</v>
      </c>
      <c r="D34" s="171" t="s">
        <v>0</v>
      </c>
      <c r="E34" s="172"/>
      <c r="F34" s="173"/>
      <c r="G34" s="174">
        <f t="shared" ref="G34:G37" si="7">+E34*F34</f>
        <v>0</v>
      </c>
    </row>
    <row r="35" spans="1:7" s="14" customFormat="1" ht="24.75" customHeight="1" x14ac:dyDescent="0.2">
      <c r="A35" s="168">
        <f t="shared" si="1"/>
        <v>31</v>
      </c>
      <c r="B35" s="169" t="s">
        <v>207</v>
      </c>
      <c r="C35" s="170" t="s">
        <v>48</v>
      </c>
      <c r="D35" s="171" t="s">
        <v>0</v>
      </c>
      <c r="E35" s="172"/>
      <c r="F35" s="173"/>
      <c r="G35" s="174">
        <f t="shared" si="7"/>
        <v>0</v>
      </c>
    </row>
    <row r="36" spans="1:7" s="14" customFormat="1" ht="24.75" customHeight="1" x14ac:dyDescent="0.2">
      <c r="A36" s="168">
        <f t="shared" si="1"/>
        <v>32</v>
      </c>
      <c r="B36" s="169" t="s">
        <v>208</v>
      </c>
      <c r="C36" s="170" t="s">
        <v>146</v>
      </c>
      <c r="D36" s="171" t="s">
        <v>0</v>
      </c>
      <c r="E36" s="172"/>
      <c r="F36" s="173"/>
      <c r="G36" s="174">
        <f t="shared" si="7"/>
        <v>0</v>
      </c>
    </row>
    <row r="37" spans="1:7" s="14" customFormat="1" ht="24.75" customHeight="1" x14ac:dyDescent="0.2">
      <c r="A37" s="168">
        <f t="shared" si="1"/>
        <v>33</v>
      </c>
      <c r="B37" s="169" t="s">
        <v>209</v>
      </c>
      <c r="C37" s="170" t="s">
        <v>133</v>
      </c>
      <c r="D37" s="171" t="s">
        <v>0</v>
      </c>
      <c r="E37" s="172"/>
      <c r="F37" s="173"/>
      <c r="G37" s="174">
        <f t="shared" si="7"/>
        <v>0</v>
      </c>
    </row>
    <row r="38" spans="1:7" s="95" customFormat="1" ht="14.85" customHeight="1" x14ac:dyDescent="0.2">
      <c r="A38" s="145">
        <f t="shared" si="1"/>
        <v>34</v>
      </c>
      <c r="B38" s="98"/>
      <c r="C38" s="155" t="s">
        <v>210</v>
      </c>
      <c r="D38" s="100"/>
      <c r="E38" s="151"/>
      <c r="F38" s="67"/>
      <c r="G38" s="68"/>
    </row>
    <row r="39" spans="1:7" s="14" customFormat="1" ht="36" x14ac:dyDescent="0.2">
      <c r="A39" s="168">
        <f t="shared" si="1"/>
        <v>35</v>
      </c>
      <c r="B39" s="169" t="s">
        <v>211</v>
      </c>
      <c r="C39" s="177" t="s">
        <v>147</v>
      </c>
      <c r="D39" s="171" t="s">
        <v>0</v>
      </c>
      <c r="E39" s="172"/>
      <c r="F39" s="173"/>
      <c r="G39" s="174">
        <f>+E39*F39</f>
        <v>0</v>
      </c>
    </row>
    <row r="40" spans="1:7" s="14" customFormat="1" ht="24" x14ac:dyDescent="0.2">
      <c r="A40" s="168">
        <f t="shared" si="1"/>
        <v>36</v>
      </c>
      <c r="B40" s="169" t="s">
        <v>212</v>
      </c>
      <c r="C40" s="178" t="s">
        <v>148</v>
      </c>
      <c r="D40" s="171" t="s">
        <v>0</v>
      </c>
      <c r="E40" s="172"/>
      <c r="F40" s="173"/>
      <c r="G40" s="174">
        <f t="shared" ref="G40:G42" si="8">+E40*F40</f>
        <v>0</v>
      </c>
    </row>
    <row r="41" spans="1:7" s="14" customFormat="1" ht="24" x14ac:dyDescent="0.2">
      <c r="A41" s="168">
        <f t="shared" si="1"/>
        <v>37</v>
      </c>
      <c r="B41" s="169" t="s">
        <v>213</v>
      </c>
      <c r="C41" s="178" t="s">
        <v>149</v>
      </c>
      <c r="D41" s="171" t="s">
        <v>0</v>
      </c>
      <c r="E41" s="172"/>
      <c r="F41" s="173"/>
      <c r="G41" s="174">
        <f t="shared" si="8"/>
        <v>0</v>
      </c>
    </row>
    <row r="42" spans="1:7" s="14" customFormat="1" ht="24" x14ac:dyDescent="0.2">
      <c r="A42" s="168">
        <f t="shared" si="1"/>
        <v>38</v>
      </c>
      <c r="B42" s="169" t="s">
        <v>214</v>
      </c>
      <c r="C42" s="178" t="s">
        <v>246</v>
      </c>
      <c r="D42" s="171" t="s">
        <v>0</v>
      </c>
      <c r="E42" s="172"/>
      <c r="F42" s="173"/>
      <c r="G42" s="174">
        <f t="shared" si="8"/>
        <v>0</v>
      </c>
    </row>
    <row r="43" spans="1:7" s="14" customFormat="1" ht="24" x14ac:dyDescent="0.2">
      <c r="A43" s="168">
        <f t="shared" si="1"/>
        <v>39</v>
      </c>
      <c r="B43" s="169" t="s">
        <v>215</v>
      </c>
      <c r="C43" s="179" t="s">
        <v>559</v>
      </c>
      <c r="D43" s="171" t="s">
        <v>0</v>
      </c>
      <c r="E43" s="172"/>
      <c r="F43" s="173"/>
      <c r="G43" s="174">
        <f t="shared" si="0"/>
        <v>0</v>
      </c>
    </row>
    <row r="44" spans="1:7" s="95" customFormat="1" x14ac:dyDescent="0.2">
      <c r="A44" s="145">
        <f t="shared" si="1"/>
        <v>40</v>
      </c>
      <c r="B44" s="98"/>
      <c r="C44" s="99" t="s">
        <v>216</v>
      </c>
      <c r="D44" s="100"/>
      <c r="E44" s="151"/>
      <c r="F44" s="67"/>
      <c r="G44" s="68"/>
    </row>
    <row r="45" spans="1:7" s="14" customFormat="1" ht="48" x14ac:dyDescent="0.2">
      <c r="A45" s="168">
        <f t="shared" si="1"/>
        <v>41</v>
      </c>
      <c r="B45" s="180" t="s">
        <v>217</v>
      </c>
      <c r="C45" s="178" t="s">
        <v>151</v>
      </c>
      <c r="D45" s="171" t="s">
        <v>0</v>
      </c>
      <c r="E45" s="181"/>
      <c r="F45" s="173"/>
      <c r="G45" s="174">
        <f t="shared" si="0"/>
        <v>0</v>
      </c>
    </row>
    <row r="46" spans="1:7" s="14" customFormat="1" ht="48" x14ac:dyDescent="0.2">
      <c r="A46" s="168">
        <f t="shared" si="1"/>
        <v>42</v>
      </c>
      <c r="B46" s="180" t="s">
        <v>218</v>
      </c>
      <c r="C46" s="178" t="s">
        <v>150</v>
      </c>
      <c r="D46" s="171" t="s">
        <v>0</v>
      </c>
      <c r="E46" s="181"/>
      <c r="F46" s="173"/>
      <c r="G46" s="174">
        <f t="shared" si="0"/>
        <v>0</v>
      </c>
    </row>
    <row r="47" spans="1:7" s="14" customFormat="1" ht="48" customHeight="1" x14ac:dyDescent="0.2">
      <c r="A47" s="168">
        <f t="shared" si="1"/>
        <v>43</v>
      </c>
      <c r="B47" s="180" t="s">
        <v>219</v>
      </c>
      <c r="C47" s="178" t="s">
        <v>152</v>
      </c>
      <c r="D47" s="171" t="s">
        <v>0</v>
      </c>
      <c r="E47" s="181"/>
      <c r="F47" s="173"/>
      <c r="G47" s="174">
        <f t="shared" si="0"/>
        <v>0</v>
      </c>
    </row>
    <row r="48" spans="1:7" s="14" customFormat="1" ht="48" customHeight="1" x14ac:dyDescent="0.2">
      <c r="A48" s="168">
        <f t="shared" si="1"/>
        <v>44</v>
      </c>
      <c r="B48" s="180" t="s">
        <v>220</v>
      </c>
      <c r="C48" s="178" t="s">
        <v>153</v>
      </c>
      <c r="D48" s="171" t="s">
        <v>0</v>
      </c>
      <c r="E48" s="181"/>
      <c r="F48" s="173"/>
      <c r="G48" s="174">
        <f t="shared" si="0"/>
        <v>0</v>
      </c>
    </row>
    <row r="49" spans="1:7" s="14" customFormat="1" ht="48" customHeight="1" x14ac:dyDescent="0.2">
      <c r="A49" s="168">
        <f t="shared" si="1"/>
        <v>45</v>
      </c>
      <c r="B49" s="180" t="s">
        <v>221</v>
      </c>
      <c r="C49" s="178" t="s">
        <v>154</v>
      </c>
      <c r="D49" s="171" t="s">
        <v>0</v>
      </c>
      <c r="E49" s="181"/>
      <c r="F49" s="173"/>
      <c r="G49" s="174">
        <f t="shared" ref="G49" si="9">+E49*F49</f>
        <v>0</v>
      </c>
    </row>
    <row r="50" spans="1:7" s="14" customFormat="1" ht="48" customHeight="1" x14ac:dyDescent="0.2">
      <c r="A50" s="168">
        <f t="shared" si="1"/>
        <v>46</v>
      </c>
      <c r="B50" s="180" t="s">
        <v>222</v>
      </c>
      <c r="C50" s="178" t="s">
        <v>155</v>
      </c>
      <c r="D50" s="171" t="s">
        <v>0</v>
      </c>
      <c r="E50" s="181"/>
      <c r="F50" s="173"/>
      <c r="G50" s="174">
        <f t="shared" ref="G50" si="10">+E50*F50</f>
        <v>0</v>
      </c>
    </row>
    <row r="51" spans="1:7" s="14" customFormat="1" x14ac:dyDescent="0.2">
      <c r="A51" s="168">
        <f t="shared" si="1"/>
        <v>47</v>
      </c>
      <c r="B51" s="180" t="s">
        <v>223</v>
      </c>
      <c r="C51" s="178" t="s">
        <v>167</v>
      </c>
      <c r="D51" s="171" t="s">
        <v>0</v>
      </c>
      <c r="E51" s="181"/>
      <c r="F51" s="173"/>
      <c r="G51" s="174">
        <f t="shared" ref="G51" si="11">+E51*F51</f>
        <v>0</v>
      </c>
    </row>
    <row r="52" spans="1:7" s="150" customFormat="1" ht="12" customHeight="1" x14ac:dyDescent="0.2">
      <c r="A52" s="145">
        <f t="shared" si="1"/>
        <v>48</v>
      </c>
      <c r="B52" s="98"/>
      <c r="C52" s="99" t="s">
        <v>224</v>
      </c>
      <c r="D52" s="156"/>
      <c r="E52" s="157"/>
      <c r="F52" s="67"/>
      <c r="G52" s="68"/>
    </row>
    <row r="53" spans="1:7" s="14" customFormat="1" ht="36" x14ac:dyDescent="0.2">
      <c r="A53" s="168">
        <f t="shared" si="1"/>
        <v>49</v>
      </c>
      <c r="B53" s="180" t="s">
        <v>225</v>
      </c>
      <c r="C53" s="178" t="s">
        <v>156</v>
      </c>
      <c r="D53" s="171" t="s">
        <v>0</v>
      </c>
      <c r="E53" s="181"/>
      <c r="F53" s="173"/>
      <c r="G53" s="174">
        <f t="shared" ref="G53:G54" si="12">+E53*F53</f>
        <v>0</v>
      </c>
    </row>
    <row r="54" spans="1:7" s="14" customFormat="1" ht="36" x14ac:dyDescent="0.2">
      <c r="A54" s="168">
        <f t="shared" si="1"/>
        <v>50</v>
      </c>
      <c r="B54" s="180" t="s">
        <v>226</v>
      </c>
      <c r="C54" s="178" t="s">
        <v>74</v>
      </c>
      <c r="D54" s="171" t="s">
        <v>0</v>
      </c>
      <c r="E54" s="181"/>
      <c r="F54" s="173"/>
      <c r="G54" s="174">
        <f t="shared" si="12"/>
        <v>0</v>
      </c>
    </row>
    <row r="55" spans="1:7" s="95" customFormat="1" x14ac:dyDescent="0.2">
      <c r="A55" s="145">
        <f t="shared" si="1"/>
        <v>51</v>
      </c>
      <c r="B55" s="98"/>
      <c r="C55" s="99" t="s">
        <v>484</v>
      </c>
      <c r="D55" s="100"/>
      <c r="E55" s="151"/>
      <c r="F55" s="67"/>
      <c r="G55" s="68"/>
    </row>
    <row r="56" spans="1:7" s="14" customFormat="1" x14ac:dyDescent="0.2">
      <c r="A56" s="168">
        <f t="shared" si="1"/>
        <v>52</v>
      </c>
      <c r="B56" s="169" t="s">
        <v>227</v>
      </c>
      <c r="C56" s="182" t="s">
        <v>157</v>
      </c>
      <c r="D56" s="171" t="s">
        <v>7</v>
      </c>
      <c r="E56" s="172"/>
      <c r="F56" s="173"/>
      <c r="G56" s="174">
        <f t="shared" si="0"/>
        <v>0</v>
      </c>
    </row>
    <row r="57" spans="1:7" s="14" customFormat="1" x14ac:dyDescent="0.2">
      <c r="A57" s="168">
        <f t="shared" si="1"/>
        <v>53</v>
      </c>
      <c r="B57" s="169" t="s">
        <v>228</v>
      </c>
      <c r="C57" s="182" t="s">
        <v>159</v>
      </c>
      <c r="D57" s="171" t="s">
        <v>7</v>
      </c>
      <c r="E57" s="172"/>
      <c r="F57" s="173"/>
      <c r="G57" s="174">
        <f t="shared" ref="G57:G59" si="13">+E57*F57</f>
        <v>0</v>
      </c>
    </row>
    <row r="58" spans="1:7" s="14" customFormat="1" x14ac:dyDescent="0.2">
      <c r="A58" s="168">
        <f t="shared" si="1"/>
        <v>54</v>
      </c>
      <c r="B58" s="169" t="s">
        <v>229</v>
      </c>
      <c r="C58" s="182" t="s">
        <v>158</v>
      </c>
      <c r="D58" s="171" t="s">
        <v>7</v>
      </c>
      <c r="E58" s="172"/>
      <c r="F58" s="173"/>
      <c r="G58" s="174">
        <f t="shared" si="13"/>
        <v>0</v>
      </c>
    </row>
    <row r="59" spans="1:7" s="14" customFormat="1" x14ac:dyDescent="0.2">
      <c r="A59" s="168"/>
      <c r="B59" s="183" t="s">
        <v>560</v>
      </c>
      <c r="C59" s="184" t="s">
        <v>561</v>
      </c>
      <c r="D59" s="185" t="s">
        <v>7</v>
      </c>
      <c r="E59" s="172"/>
      <c r="F59" s="173"/>
      <c r="G59" s="174">
        <f t="shared" si="13"/>
        <v>0</v>
      </c>
    </row>
    <row r="60" spans="1:7" s="95" customFormat="1" x14ac:dyDescent="0.2">
      <c r="A60" s="145">
        <f>+A58+1</f>
        <v>55</v>
      </c>
      <c r="B60" s="98"/>
      <c r="C60" s="99" t="s">
        <v>281</v>
      </c>
      <c r="D60" s="100"/>
      <c r="E60" s="151"/>
      <c r="F60" s="67"/>
      <c r="G60" s="68"/>
    </row>
    <row r="61" spans="1:7" s="14" customFormat="1" ht="24" x14ac:dyDescent="0.2">
      <c r="A61" s="168">
        <f t="shared" si="1"/>
        <v>56</v>
      </c>
      <c r="B61" s="169" t="s">
        <v>230</v>
      </c>
      <c r="C61" s="178" t="s">
        <v>547</v>
      </c>
      <c r="D61" s="171" t="s">
        <v>0</v>
      </c>
      <c r="E61" s="172"/>
      <c r="F61" s="173"/>
      <c r="G61" s="174">
        <f t="shared" si="0"/>
        <v>0</v>
      </c>
    </row>
    <row r="62" spans="1:7" ht="24" x14ac:dyDescent="0.2">
      <c r="A62" s="168">
        <f t="shared" si="1"/>
        <v>57</v>
      </c>
      <c r="B62" s="169" t="s">
        <v>231</v>
      </c>
      <c r="C62" s="178" t="s">
        <v>161</v>
      </c>
      <c r="D62" s="171" t="s">
        <v>0</v>
      </c>
      <c r="E62" s="172"/>
      <c r="F62" s="173"/>
      <c r="G62" s="174">
        <f t="shared" ref="G62:G66" si="14">+E62*F62</f>
        <v>0</v>
      </c>
    </row>
    <row r="63" spans="1:7" s="14" customFormat="1" ht="24" customHeight="1" x14ac:dyDescent="0.2">
      <c r="A63" s="168">
        <f t="shared" si="1"/>
        <v>58</v>
      </c>
      <c r="B63" s="169" t="s">
        <v>232</v>
      </c>
      <c r="C63" s="178" t="s">
        <v>160</v>
      </c>
      <c r="D63" s="171" t="s">
        <v>0</v>
      </c>
      <c r="E63" s="172"/>
      <c r="F63" s="173"/>
      <c r="G63" s="174">
        <f t="shared" si="14"/>
        <v>0</v>
      </c>
    </row>
    <row r="64" spans="1:7" s="14" customFormat="1" ht="24.75" customHeight="1" x14ac:dyDescent="0.2">
      <c r="A64" s="168">
        <f t="shared" si="1"/>
        <v>59</v>
      </c>
      <c r="B64" s="169" t="s">
        <v>233</v>
      </c>
      <c r="C64" s="178" t="s">
        <v>162</v>
      </c>
      <c r="D64" s="171" t="s">
        <v>0</v>
      </c>
      <c r="E64" s="172"/>
      <c r="F64" s="173"/>
      <c r="G64" s="174">
        <f t="shared" si="14"/>
        <v>0</v>
      </c>
    </row>
    <row r="65" spans="1:7" s="14" customFormat="1" ht="24" customHeight="1" x14ac:dyDescent="0.2">
      <c r="A65" s="168">
        <f t="shared" si="1"/>
        <v>60</v>
      </c>
      <c r="B65" s="169" t="s">
        <v>234</v>
      </c>
      <c r="C65" s="178" t="s">
        <v>163</v>
      </c>
      <c r="D65" s="171" t="s">
        <v>0</v>
      </c>
      <c r="E65" s="172"/>
      <c r="F65" s="173"/>
      <c r="G65" s="174">
        <f t="shared" si="14"/>
        <v>0</v>
      </c>
    </row>
    <row r="66" spans="1:7" s="14" customFormat="1" ht="24" customHeight="1" x14ac:dyDescent="0.2">
      <c r="A66" s="168">
        <f t="shared" si="1"/>
        <v>61</v>
      </c>
      <c r="B66" s="169" t="s">
        <v>235</v>
      </c>
      <c r="C66" s="178" t="s">
        <v>164</v>
      </c>
      <c r="D66" s="171" t="s">
        <v>0</v>
      </c>
      <c r="E66" s="172"/>
      <c r="F66" s="173"/>
      <c r="G66" s="174">
        <f t="shared" si="14"/>
        <v>0</v>
      </c>
    </row>
    <row r="67" spans="1:7" s="95" customFormat="1" x14ac:dyDescent="0.2">
      <c r="A67" s="145">
        <f t="shared" si="1"/>
        <v>62</v>
      </c>
      <c r="B67" s="102"/>
      <c r="C67" s="99" t="s">
        <v>451</v>
      </c>
      <c r="D67" s="100"/>
      <c r="E67" s="151"/>
      <c r="F67" s="67"/>
      <c r="G67" s="68"/>
    </row>
    <row r="68" spans="1:7" s="14" customFormat="1" x14ac:dyDescent="0.2">
      <c r="A68" s="168">
        <f t="shared" si="1"/>
        <v>63</v>
      </c>
      <c r="B68" s="186" t="s">
        <v>236</v>
      </c>
      <c r="C68" s="170" t="s">
        <v>165</v>
      </c>
      <c r="D68" s="171" t="s">
        <v>0</v>
      </c>
      <c r="E68" s="181"/>
      <c r="F68" s="173"/>
      <c r="G68" s="174">
        <f t="shared" ref="G68:G70" si="15">+E68*F68</f>
        <v>0</v>
      </c>
    </row>
    <row r="69" spans="1:7" s="14" customFormat="1" x14ac:dyDescent="0.2">
      <c r="A69" s="168">
        <f t="shared" si="1"/>
        <v>64</v>
      </c>
      <c r="B69" s="186" t="s">
        <v>237</v>
      </c>
      <c r="C69" s="170" t="s">
        <v>32</v>
      </c>
      <c r="D69" s="171" t="s">
        <v>0</v>
      </c>
      <c r="E69" s="181"/>
      <c r="F69" s="173"/>
      <c r="G69" s="174">
        <f t="shared" si="15"/>
        <v>0</v>
      </c>
    </row>
    <row r="70" spans="1:7" s="14" customFormat="1" x14ac:dyDescent="0.2">
      <c r="A70" s="168">
        <f t="shared" si="1"/>
        <v>65</v>
      </c>
      <c r="B70" s="186" t="s">
        <v>238</v>
      </c>
      <c r="C70" s="170" t="s">
        <v>33</v>
      </c>
      <c r="D70" s="171" t="s">
        <v>0</v>
      </c>
      <c r="E70" s="181"/>
      <c r="F70" s="173"/>
      <c r="G70" s="174">
        <f t="shared" si="15"/>
        <v>0</v>
      </c>
    </row>
    <row r="71" spans="1:7" x14ac:dyDescent="0.2">
      <c r="A71" s="168">
        <f t="shared" si="1"/>
        <v>66</v>
      </c>
      <c r="B71" s="186" t="s">
        <v>239</v>
      </c>
      <c r="C71" s="170" t="s">
        <v>166</v>
      </c>
      <c r="D71" s="171" t="s">
        <v>0</v>
      </c>
      <c r="E71" s="187"/>
      <c r="F71" s="173"/>
      <c r="G71" s="174">
        <f t="shared" ref="G71:G73" si="16">+E71*F71</f>
        <v>0</v>
      </c>
    </row>
    <row r="72" spans="1:7" x14ac:dyDescent="0.2">
      <c r="A72" s="168">
        <f t="shared" ref="A72:A73" si="17">+A71+1</f>
        <v>67</v>
      </c>
      <c r="B72" s="186" t="s">
        <v>240</v>
      </c>
      <c r="C72" s="170" t="s">
        <v>72</v>
      </c>
      <c r="D72" s="171" t="s">
        <v>0</v>
      </c>
      <c r="E72" s="187"/>
      <c r="F72" s="173"/>
      <c r="G72" s="174">
        <f t="shared" si="16"/>
        <v>0</v>
      </c>
    </row>
    <row r="73" spans="1:7" x14ac:dyDescent="0.2">
      <c r="A73" s="168">
        <f t="shared" si="17"/>
        <v>68</v>
      </c>
      <c r="B73" s="186" t="s">
        <v>241</v>
      </c>
      <c r="C73" s="170" t="s">
        <v>73</v>
      </c>
      <c r="D73" s="171" t="s">
        <v>0</v>
      </c>
      <c r="E73" s="187"/>
      <c r="F73" s="173"/>
      <c r="G73" s="174">
        <f t="shared" si="16"/>
        <v>0</v>
      </c>
    </row>
    <row r="74" spans="1:7" x14ac:dyDescent="0.2">
      <c r="A74" s="41"/>
      <c r="B74" s="42"/>
      <c r="C74" s="43" t="s">
        <v>70</v>
      </c>
      <c r="D74" s="44"/>
      <c r="E74" s="45"/>
      <c r="F74" s="46"/>
      <c r="G74" s="47"/>
    </row>
    <row r="75" spans="1:7" s="95" customFormat="1" x14ac:dyDescent="0.2">
      <c r="A75" s="145">
        <f>+A73+1</f>
        <v>69</v>
      </c>
      <c r="B75" s="98"/>
      <c r="C75" s="99" t="s">
        <v>242</v>
      </c>
      <c r="D75" s="100"/>
      <c r="E75" s="151"/>
      <c r="F75" s="67"/>
      <c r="G75" s="68"/>
    </row>
    <row r="76" spans="1:7" s="14" customFormat="1" ht="24" x14ac:dyDescent="0.2">
      <c r="A76" s="145">
        <f t="shared" ref="A76:A103" si="18">+A75+1</f>
        <v>70</v>
      </c>
      <c r="B76" s="146" t="s">
        <v>243</v>
      </c>
      <c r="C76" s="152" t="s">
        <v>244</v>
      </c>
      <c r="D76" s="156" t="s">
        <v>0</v>
      </c>
      <c r="E76" s="158"/>
      <c r="F76" s="67"/>
      <c r="G76" s="68">
        <f t="shared" ref="G76" si="19">+E76*F76</f>
        <v>0</v>
      </c>
    </row>
    <row r="77" spans="1:7" s="150" customFormat="1" x14ac:dyDescent="0.2">
      <c r="A77" s="145">
        <f t="shared" si="18"/>
        <v>71</v>
      </c>
      <c r="B77" s="98"/>
      <c r="C77" s="99" t="s">
        <v>247</v>
      </c>
      <c r="D77" s="156"/>
      <c r="E77" s="158"/>
      <c r="F77" s="67"/>
      <c r="G77" s="68"/>
    </row>
    <row r="78" spans="1:7" s="14" customFormat="1" ht="72" x14ac:dyDescent="0.2">
      <c r="A78" s="145">
        <f t="shared" si="18"/>
        <v>72</v>
      </c>
      <c r="B78" s="146" t="s">
        <v>248</v>
      </c>
      <c r="C78" s="152" t="s">
        <v>249</v>
      </c>
      <c r="D78" s="156" t="s">
        <v>0</v>
      </c>
      <c r="E78" s="158"/>
      <c r="F78" s="67"/>
      <c r="G78" s="68">
        <f t="shared" ref="G78" si="20">+E78*F78</f>
        <v>0</v>
      </c>
    </row>
    <row r="79" spans="1:7" s="95" customFormat="1" x14ac:dyDescent="0.2">
      <c r="A79" s="145">
        <f t="shared" si="18"/>
        <v>73</v>
      </c>
      <c r="B79" s="146"/>
      <c r="C79" s="99" t="s">
        <v>250</v>
      </c>
      <c r="D79" s="100"/>
      <c r="E79" s="151"/>
      <c r="F79" s="67"/>
      <c r="G79" s="68"/>
    </row>
    <row r="80" spans="1:7" s="95" customFormat="1" x14ac:dyDescent="0.2">
      <c r="A80" s="145">
        <f t="shared" si="18"/>
        <v>74</v>
      </c>
      <c r="B80" s="146" t="s">
        <v>251</v>
      </c>
      <c r="C80" s="147" t="s">
        <v>548</v>
      </c>
      <c r="D80" s="148" t="s">
        <v>31</v>
      </c>
      <c r="E80" s="149"/>
      <c r="F80" s="67"/>
      <c r="G80" s="68">
        <f t="shared" ref="G80" si="21">+E80*F80</f>
        <v>0</v>
      </c>
    </row>
    <row r="81" spans="1:7" s="95" customFormat="1" x14ac:dyDescent="0.2">
      <c r="A81" s="145">
        <f t="shared" si="18"/>
        <v>75</v>
      </c>
      <c r="B81" s="146" t="s">
        <v>252</v>
      </c>
      <c r="C81" s="147" t="s">
        <v>549</v>
      </c>
      <c r="D81" s="148" t="s">
        <v>31</v>
      </c>
      <c r="E81" s="149"/>
      <c r="F81" s="67"/>
      <c r="G81" s="68">
        <f t="shared" ref="G81:G83" si="22">+E81*F81</f>
        <v>0</v>
      </c>
    </row>
    <row r="82" spans="1:7" s="95" customFormat="1" x14ac:dyDescent="0.2">
      <c r="A82" s="145">
        <f t="shared" si="18"/>
        <v>76</v>
      </c>
      <c r="B82" s="146" t="s">
        <v>253</v>
      </c>
      <c r="C82" s="147" t="s">
        <v>550</v>
      </c>
      <c r="D82" s="148" t="s">
        <v>31</v>
      </c>
      <c r="E82" s="149"/>
      <c r="F82" s="67"/>
      <c r="G82" s="68">
        <f t="shared" si="22"/>
        <v>0</v>
      </c>
    </row>
    <row r="83" spans="1:7" s="95" customFormat="1" ht="12" customHeight="1" x14ac:dyDescent="0.2">
      <c r="A83" s="145">
        <f t="shared" si="18"/>
        <v>77</v>
      </c>
      <c r="B83" s="146" t="s">
        <v>254</v>
      </c>
      <c r="C83" s="147" t="s">
        <v>551</v>
      </c>
      <c r="D83" s="148" t="s">
        <v>31</v>
      </c>
      <c r="E83" s="149"/>
      <c r="F83" s="67"/>
      <c r="G83" s="68">
        <f t="shared" si="22"/>
        <v>0</v>
      </c>
    </row>
    <row r="84" spans="1:7" s="14" customFormat="1" ht="12" customHeight="1" x14ac:dyDescent="0.2">
      <c r="A84" s="145">
        <f t="shared" si="18"/>
        <v>78</v>
      </c>
      <c r="B84" s="146" t="s">
        <v>255</v>
      </c>
      <c r="C84" s="147" t="s">
        <v>552</v>
      </c>
      <c r="D84" s="148" t="s">
        <v>31</v>
      </c>
      <c r="E84" s="149"/>
      <c r="F84" s="67"/>
      <c r="G84" s="68">
        <f t="shared" ref="G84:G85" si="23">+E84*F84</f>
        <v>0</v>
      </c>
    </row>
    <row r="85" spans="1:7" s="14" customFormat="1" ht="12" customHeight="1" x14ac:dyDescent="0.2">
      <c r="A85" s="145">
        <f t="shared" si="18"/>
        <v>79</v>
      </c>
      <c r="B85" s="146" t="s">
        <v>256</v>
      </c>
      <c r="C85" s="147" t="s">
        <v>553</v>
      </c>
      <c r="D85" s="148" t="s">
        <v>31</v>
      </c>
      <c r="E85" s="149"/>
      <c r="F85" s="67"/>
      <c r="G85" s="68">
        <f t="shared" si="23"/>
        <v>0</v>
      </c>
    </row>
    <row r="86" spans="1:7" s="14" customFormat="1" ht="12" customHeight="1" x14ac:dyDescent="0.2">
      <c r="A86" s="145">
        <f t="shared" si="18"/>
        <v>80</v>
      </c>
      <c r="B86" s="146" t="s">
        <v>257</v>
      </c>
      <c r="C86" s="147" t="s">
        <v>554</v>
      </c>
      <c r="D86" s="148" t="s">
        <v>31</v>
      </c>
      <c r="E86" s="149"/>
      <c r="F86" s="67"/>
      <c r="G86" s="68">
        <f t="shared" ref="G86:G89" si="24">+E86*F86</f>
        <v>0</v>
      </c>
    </row>
    <row r="87" spans="1:7" s="14" customFormat="1" ht="12" customHeight="1" x14ac:dyDescent="0.2">
      <c r="A87" s="145">
        <f t="shared" si="18"/>
        <v>81</v>
      </c>
      <c r="B87" s="146" t="s">
        <v>258</v>
      </c>
      <c r="C87" s="147" t="s">
        <v>555</v>
      </c>
      <c r="D87" s="148" t="s">
        <v>31</v>
      </c>
      <c r="E87" s="149"/>
      <c r="F87" s="67"/>
      <c r="G87" s="68">
        <f t="shared" si="24"/>
        <v>0</v>
      </c>
    </row>
    <row r="88" spans="1:7" s="14" customFormat="1" ht="12" customHeight="1" x14ac:dyDescent="0.2">
      <c r="A88" s="145">
        <f t="shared" si="18"/>
        <v>82</v>
      </c>
      <c r="B88" s="146" t="s">
        <v>259</v>
      </c>
      <c r="C88" s="147" t="s">
        <v>556</v>
      </c>
      <c r="D88" s="148" t="s">
        <v>31</v>
      </c>
      <c r="E88" s="149"/>
      <c r="F88" s="67"/>
      <c r="G88" s="68">
        <f t="shared" si="24"/>
        <v>0</v>
      </c>
    </row>
    <row r="89" spans="1:7" ht="12" customHeight="1" x14ac:dyDescent="0.2">
      <c r="A89" s="145">
        <f t="shared" si="18"/>
        <v>83</v>
      </c>
      <c r="B89" s="146" t="s">
        <v>260</v>
      </c>
      <c r="C89" s="147" t="s">
        <v>557</v>
      </c>
      <c r="D89" s="148" t="s">
        <v>31</v>
      </c>
      <c r="E89" s="149"/>
      <c r="F89" s="67"/>
      <c r="G89" s="68">
        <f t="shared" si="24"/>
        <v>0</v>
      </c>
    </row>
    <row r="90" spans="1:7" s="95" customFormat="1" x14ac:dyDescent="0.2">
      <c r="A90" s="145">
        <f t="shared" si="18"/>
        <v>84</v>
      </c>
      <c r="B90" s="98"/>
      <c r="C90" s="99" t="s">
        <v>282</v>
      </c>
      <c r="D90" s="100"/>
      <c r="E90" s="151"/>
      <c r="F90" s="67"/>
      <c r="G90" s="68"/>
    </row>
    <row r="91" spans="1:7" s="14" customFormat="1" ht="24" x14ac:dyDescent="0.2">
      <c r="A91" s="145">
        <f t="shared" si="18"/>
        <v>85</v>
      </c>
      <c r="B91" s="146" t="s">
        <v>261</v>
      </c>
      <c r="C91" s="147" t="s">
        <v>79</v>
      </c>
      <c r="D91" s="148" t="s">
        <v>0</v>
      </c>
      <c r="E91" s="149"/>
      <c r="F91" s="67"/>
      <c r="G91" s="68">
        <f t="shared" ref="G91:G99" si="25">+E91*F91</f>
        <v>0</v>
      </c>
    </row>
    <row r="92" spans="1:7" s="14" customFormat="1" ht="24" x14ac:dyDescent="0.2">
      <c r="A92" s="145">
        <f t="shared" si="18"/>
        <v>86</v>
      </c>
      <c r="B92" s="146" t="s">
        <v>262</v>
      </c>
      <c r="C92" s="147" t="s">
        <v>81</v>
      </c>
      <c r="D92" s="148" t="s">
        <v>0</v>
      </c>
      <c r="E92" s="149"/>
      <c r="F92" s="67"/>
      <c r="G92" s="68">
        <f t="shared" si="25"/>
        <v>0</v>
      </c>
    </row>
    <row r="93" spans="1:7" s="14" customFormat="1" ht="24" x14ac:dyDescent="0.2">
      <c r="A93" s="145">
        <f t="shared" si="18"/>
        <v>87</v>
      </c>
      <c r="B93" s="146" t="s">
        <v>263</v>
      </c>
      <c r="C93" s="147" t="s">
        <v>80</v>
      </c>
      <c r="D93" s="148" t="s">
        <v>0</v>
      </c>
      <c r="E93" s="149"/>
      <c r="F93" s="67"/>
      <c r="G93" s="68">
        <f t="shared" ref="G93" si="26">+E93*F93</f>
        <v>0</v>
      </c>
    </row>
    <row r="94" spans="1:7" s="14" customFormat="1" ht="24" x14ac:dyDescent="0.2">
      <c r="A94" s="145">
        <f t="shared" si="18"/>
        <v>88</v>
      </c>
      <c r="B94" s="146" t="s">
        <v>264</v>
      </c>
      <c r="C94" s="147" t="s">
        <v>75</v>
      </c>
      <c r="D94" s="148" t="s">
        <v>0</v>
      </c>
      <c r="E94" s="149"/>
      <c r="F94" s="67"/>
      <c r="G94" s="68">
        <f t="shared" ref="G94:G95" si="27">+E94*F94</f>
        <v>0</v>
      </c>
    </row>
    <row r="95" spans="1:7" s="14" customFormat="1" ht="24" x14ac:dyDescent="0.2">
      <c r="A95" s="145">
        <f t="shared" si="18"/>
        <v>89</v>
      </c>
      <c r="B95" s="146" t="s">
        <v>265</v>
      </c>
      <c r="C95" s="147" t="s">
        <v>76</v>
      </c>
      <c r="D95" s="148" t="s">
        <v>0</v>
      </c>
      <c r="E95" s="149"/>
      <c r="F95" s="67"/>
      <c r="G95" s="68">
        <f t="shared" si="27"/>
        <v>0</v>
      </c>
    </row>
    <row r="96" spans="1:7" s="14" customFormat="1" ht="24" x14ac:dyDescent="0.2">
      <c r="A96" s="145">
        <f t="shared" si="18"/>
        <v>90</v>
      </c>
      <c r="B96" s="146" t="s">
        <v>266</v>
      </c>
      <c r="C96" s="147" t="s">
        <v>49</v>
      </c>
      <c r="D96" s="148" t="s">
        <v>0</v>
      </c>
      <c r="E96" s="149"/>
      <c r="F96" s="67"/>
      <c r="G96" s="68">
        <f t="shared" si="25"/>
        <v>0</v>
      </c>
    </row>
    <row r="97" spans="1:7" s="14" customFormat="1" ht="24" x14ac:dyDescent="0.2">
      <c r="A97" s="145">
        <f t="shared" si="18"/>
        <v>91</v>
      </c>
      <c r="B97" s="146" t="s">
        <v>267</v>
      </c>
      <c r="C97" s="147" t="s">
        <v>50</v>
      </c>
      <c r="D97" s="148" t="s">
        <v>0</v>
      </c>
      <c r="E97" s="149"/>
      <c r="F97" s="67"/>
      <c r="G97" s="68">
        <f t="shared" si="25"/>
        <v>0</v>
      </c>
    </row>
    <row r="98" spans="1:7" s="14" customFormat="1" ht="24" x14ac:dyDescent="0.2">
      <c r="A98" s="145">
        <f t="shared" si="18"/>
        <v>92</v>
      </c>
      <c r="B98" s="146" t="s">
        <v>268</v>
      </c>
      <c r="C98" s="147" t="s">
        <v>51</v>
      </c>
      <c r="D98" s="148" t="s">
        <v>0</v>
      </c>
      <c r="E98" s="149"/>
      <c r="F98" s="67"/>
      <c r="G98" s="68">
        <f t="shared" si="25"/>
        <v>0</v>
      </c>
    </row>
    <row r="99" spans="1:7" s="14" customFormat="1" ht="24" x14ac:dyDescent="0.2">
      <c r="A99" s="145">
        <f t="shared" si="18"/>
        <v>93</v>
      </c>
      <c r="B99" s="146" t="s">
        <v>269</v>
      </c>
      <c r="C99" s="147" t="s">
        <v>52</v>
      </c>
      <c r="D99" s="148" t="s">
        <v>0</v>
      </c>
      <c r="E99" s="149"/>
      <c r="F99" s="67"/>
      <c r="G99" s="68">
        <f t="shared" si="25"/>
        <v>0</v>
      </c>
    </row>
    <row r="100" spans="1:7" s="14" customFormat="1" ht="24" x14ac:dyDescent="0.2">
      <c r="A100" s="145">
        <f t="shared" si="18"/>
        <v>94</v>
      </c>
      <c r="B100" s="146" t="s">
        <v>270</v>
      </c>
      <c r="C100" s="147" t="s">
        <v>77</v>
      </c>
      <c r="D100" s="148" t="s">
        <v>0</v>
      </c>
      <c r="E100" s="149"/>
      <c r="F100" s="67"/>
      <c r="G100" s="68">
        <f t="shared" ref="G100:G101" si="28">+E100*F100</f>
        <v>0</v>
      </c>
    </row>
    <row r="101" spans="1:7" s="14" customFormat="1" ht="24" x14ac:dyDescent="0.2">
      <c r="A101" s="145">
        <f t="shared" si="18"/>
        <v>95</v>
      </c>
      <c r="B101" s="146" t="s">
        <v>271</v>
      </c>
      <c r="C101" s="147" t="s">
        <v>78</v>
      </c>
      <c r="D101" s="148" t="s">
        <v>0</v>
      </c>
      <c r="E101" s="149"/>
      <c r="F101" s="67"/>
      <c r="G101" s="68">
        <f t="shared" si="28"/>
        <v>0</v>
      </c>
    </row>
    <row r="102" spans="1:7" s="95" customFormat="1" x14ac:dyDescent="0.2">
      <c r="A102" s="145">
        <f t="shared" si="18"/>
        <v>96</v>
      </c>
      <c r="B102" s="159"/>
      <c r="C102" s="160" t="s">
        <v>272</v>
      </c>
      <c r="D102" s="161"/>
      <c r="E102" s="161"/>
      <c r="F102" s="67"/>
      <c r="G102" s="68"/>
    </row>
    <row r="103" spans="1:7" x14ac:dyDescent="0.2">
      <c r="A103" s="145">
        <f t="shared" si="18"/>
        <v>97</v>
      </c>
      <c r="B103" s="162" t="s">
        <v>273</v>
      </c>
      <c r="C103" s="163" t="s">
        <v>23</v>
      </c>
      <c r="D103" s="164" t="s">
        <v>19</v>
      </c>
      <c r="E103" s="164"/>
      <c r="F103" s="67"/>
      <c r="G103" s="68">
        <f>+E103*F103</f>
        <v>0</v>
      </c>
    </row>
    <row r="104" spans="1:7" x14ac:dyDescent="0.2">
      <c r="A104" s="145">
        <f t="shared" ref="A104:A112" si="29">+A103+1</f>
        <v>98</v>
      </c>
      <c r="B104" s="162" t="s">
        <v>274</v>
      </c>
      <c r="C104" s="163" t="s">
        <v>21</v>
      </c>
      <c r="D104" s="164" t="s">
        <v>19</v>
      </c>
      <c r="E104" s="164"/>
      <c r="F104" s="67"/>
      <c r="G104" s="68">
        <f>+E104*F104</f>
        <v>0</v>
      </c>
    </row>
    <row r="105" spans="1:7" ht="11.25" customHeight="1" x14ac:dyDescent="0.2">
      <c r="A105" s="145">
        <f t="shared" si="29"/>
        <v>99</v>
      </c>
      <c r="B105" s="162" t="s">
        <v>275</v>
      </c>
      <c r="C105" s="163" t="s">
        <v>22</v>
      </c>
      <c r="D105" s="164" t="s">
        <v>19</v>
      </c>
      <c r="E105" s="164"/>
      <c r="F105" s="67"/>
      <c r="G105" s="68">
        <f>+E105*F105</f>
        <v>0</v>
      </c>
    </row>
    <row r="106" spans="1:7" x14ac:dyDescent="0.2">
      <c r="A106" s="145">
        <f t="shared" si="29"/>
        <v>100</v>
      </c>
      <c r="B106" s="162" t="s">
        <v>276</v>
      </c>
      <c r="C106" s="163" t="s">
        <v>18</v>
      </c>
      <c r="D106" s="164" t="s">
        <v>19</v>
      </c>
      <c r="E106" s="164"/>
      <c r="F106" s="67"/>
      <c r="G106" s="68">
        <f t="shared" ref="G106:G108" si="30">+E106*F106</f>
        <v>0</v>
      </c>
    </row>
    <row r="107" spans="1:7" x14ac:dyDescent="0.2">
      <c r="A107" s="145">
        <f t="shared" si="29"/>
        <v>101</v>
      </c>
      <c r="B107" s="162" t="s">
        <v>277</v>
      </c>
      <c r="C107" s="163" t="s">
        <v>20</v>
      </c>
      <c r="D107" s="164" t="s">
        <v>19</v>
      </c>
      <c r="E107" s="164"/>
      <c r="F107" s="67"/>
      <c r="G107" s="68">
        <f t="shared" si="30"/>
        <v>0</v>
      </c>
    </row>
    <row r="108" spans="1:7" x14ac:dyDescent="0.2">
      <c r="A108" s="145">
        <f t="shared" si="29"/>
        <v>102</v>
      </c>
      <c r="B108" s="162" t="s">
        <v>278</v>
      </c>
      <c r="C108" s="163" t="s">
        <v>55</v>
      </c>
      <c r="D108" s="164" t="s">
        <v>19</v>
      </c>
      <c r="E108" s="164"/>
      <c r="F108" s="67"/>
      <c r="G108" s="68">
        <f t="shared" si="30"/>
        <v>0</v>
      </c>
    </row>
    <row r="109" spans="1:7" x14ac:dyDescent="0.2">
      <c r="A109" s="41"/>
      <c r="B109" s="42"/>
      <c r="C109" s="43" t="s">
        <v>71</v>
      </c>
      <c r="D109" s="44"/>
      <c r="E109" s="45"/>
      <c r="F109" s="46"/>
      <c r="G109" s="47"/>
    </row>
    <row r="110" spans="1:7" ht="24" x14ac:dyDescent="0.2">
      <c r="A110" s="145">
        <f>+A108+1</f>
        <v>103</v>
      </c>
      <c r="B110" s="63" t="s">
        <v>279</v>
      </c>
      <c r="C110" s="64" t="s">
        <v>82</v>
      </c>
      <c r="D110" s="65"/>
      <c r="E110" s="66"/>
      <c r="F110" s="67"/>
      <c r="G110" s="68"/>
    </row>
    <row r="111" spans="1:7" ht="24" x14ac:dyDescent="0.2">
      <c r="A111" s="145">
        <f t="shared" si="29"/>
        <v>104</v>
      </c>
      <c r="B111" s="63" t="s">
        <v>280</v>
      </c>
      <c r="C111" s="64" t="s">
        <v>82</v>
      </c>
      <c r="D111" s="69"/>
      <c r="E111" s="70"/>
      <c r="F111" s="71"/>
      <c r="G111" s="72"/>
    </row>
    <row r="112" spans="1:7" x14ac:dyDescent="0.2">
      <c r="A112" s="145">
        <f t="shared" si="29"/>
        <v>105</v>
      </c>
      <c r="B112" s="73" t="s">
        <v>88</v>
      </c>
      <c r="C112" s="74" t="s">
        <v>88</v>
      </c>
      <c r="D112" s="69"/>
      <c r="E112" s="70"/>
      <c r="F112" s="71"/>
      <c r="G112" s="72"/>
    </row>
    <row r="113" spans="1:7" x14ac:dyDescent="0.2">
      <c r="A113" s="165"/>
      <c r="B113" s="127"/>
      <c r="C113" s="128"/>
      <c r="D113" s="129"/>
      <c r="E113" s="130"/>
      <c r="F113" s="131"/>
      <c r="G113" s="132"/>
    </row>
  </sheetData>
  <mergeCells count="1">
    <mergeCell ref="B1:F1"/>
  </mergeCells>
  <phoneticPr fontId="13" type="noConversion"/>
  <pageMargins left="0.62992125984251968" right="0.27559055118110237" top="0.39370078740157483" bottom="0.59055118110236227" header="0.31496062992125984" footer="0.31496062992125984"/>
  <pageSetup paperSize="9" orientation="portrait"/>
  <headerFooter>
    <oddFooter>&amp;L&amp;"-,Italic"&amp;9 Specifikacije RUNE-Crow&amp;C&amp;"-,Italic"&amp;9 2. MATERIJALI&amp;R&amp;"-,Italic"&amp;9str.: &amp;P/&amp;N</oddFooter>
  </headerFooter>
  <rowBreaks count="1" manualBreakCount="1">
    <brk id="7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6"/>
  <sheetViews>
    <sheetView workbookViewId="0">
      <pane ySplit="3" topLeftCell="A157" activePane="bottomLeft" state="frozen"/>
      <selection activeCell="B4" sqref="B4"/>
      <selection pane="bottomLeft" activeCell="K159" sqref="K159"/>
    </sheetView>
  </sheetViews>
  <sheetFormatPr defaultColWidth="9.140625" defaultRowHeight="12" x14ac:dyDescent="0.2"/>
  <cols>
    <col min="1" max="1" width="3.7109375" style="84" customWidth="1"/>
    <col min="2" max="2" width="7.140625" style="133" customWidth="1"/>
    <col min="3" max="3" width="45.7109375" style="48" customWidth="1"/>
    <col min="4" max="4" width="5.7109375" style="134" customWidth="1"/>
    <col min="5" max="5" width="5.28515625" style="134" customWidth="1"/>
    <col min="6" max="6" width="7.7109375" style="85" customWidth="1"/>
    <col min="7" max="7" width="11.140625" style="85" customWidth="1"/>
    <col min="8" max="9" width="0.42578125" style="48" customWidth="1"/>
    <col min="10" max="16384" width="9.140625" style="48"/>
  </cols>
  <sheetData>
    <row r="1" spans="1:7" ht="18.75" x14ac:dyDescent="0.25">
      <c r="B1" s="206" t="s">
        <v>83</v>
      </c>
      <c r="C1" s="207"/>
      <c r="D1" s="207"/>
      <c r="E1" s="207"/>
      <c r="F1" s="207"/>
    </row>
    <row r="3" spans="1:7" s="89" customFormat="1" ht="45.75" x14ac:dyDescent="0.2">
      <c r="A3" s="19" t="s">
        <v>53</v>
      </c>
      <c r="B3" s="20" t="s">
        <v>30</v>
      </c>
      <c r="C3" s="86" t="s">
        <v>539</v>
      </c>
      <c r="D3" s="86" t="s">
        <v>29</v>
      </c>
      <c r="E3" s="86" t="s">
        <v>24</v>
      </c>
      <c r="F3" s="87" t="s">
        <v>25</v>
      </c>
      <c r="G3" s="88" t="s">
        <v>26</v>
      </c>
    </row>
    <row r="4" spans="1:7" x14ac:dyDescent="0.2">
      <c r="A4" s="41"/>
      <c r="B4" s="42"/>
      <c r="C4" s="43" t="s">
        <v>84</v>
      </c>
      <c r="D4" s="44"/>
      <c r="E4" s="45"/>
      <c r="F4" s="46"/>
      <c r="G4" s="47"/>
    </row>
    <row r="5" spans="1:7" s="95" customFormat="1" ht="14.1" customHeight="1" x14ac:dyDescent="0.2">
      <c r="A5" s="90">
        <v>1</v>
      </c>
      <c r="B5" s="91"/>
      <c r="C5" s="92" t="s">
        <v>283</v>
      </c>
      <c r="D5" s="28"/>
      <c r="E5" s="28"/>
      <c r="F5" s="93"/>
      <c r="G5" s="94"/>
    </row>
    <row r="6" spans="1:7" ht="14.25" x14ac:dyDescent="0.2">
      <c r="A6" s="96">
        <f>+A5+1</f>
        <v>2</v>
      </c>
      <c r="B6" s="97" t="s">
        <v>284</v>
      </c>
      <c r="C6" s="64" t="s">
        <v>1</v>
      </c>
      <c r="D6" s="65" t="s">
        <v>544</v>
      </c>
      <c r="E6" s="65"/>
      <c r="F6" s="67"/>
      <c r="G6" s="68">
        <f>+E6*F6</f>
        <v>0</v>
      </c>
    </row>
    <row r="7" spans="1:7" ht="14.25" x14ac:dyDescent="0.2">
      <c r="A7" s="96">
        <f t="shared" ref="A7:A70" si="0">+A6+1</f>
        <v>3</v>
      </c>
      <c r="B7" s="97" t="s">
        <v>285</v>
      </c>
      <c r="C7" s="64" t="s">
        <v>2</v>
      </c>
      <c r="D7" s="65" t="s">
        <v>544</v>
      </c>
      <c r="E7" s="65"/>
      <c r="F7" s="67"/>
      <c r="G7" s="68">
        <f t="shared" ref="G7:G52" si="1">+E7*F7</f>
        <v>0</v>
      </c>
    </row>
    <row r="8" spans="1:7" ht="24" x14ac:dyDescent="0.2">
      <c r="A8" s="96">
        <f t="shared" si="0"/>
        <v>4</v>
      </c>
      <c r="B8" s="97" t="s">
        <v>286</v>
      </c>
      <c r="C8" s="64" t="s">
        <v>3</v>
      </c>
      <c r="D8" s="65" t="s">
        <v>544</v>
      </c>
      <c r="E8" s="65"/>
      <c r="F8" s="67"/>
      <c r="G8" s="68">
        <f t="shared" si="1"/>
        <v>0</v>
      </c>
    </row>
    <row r="9" spans="1:7" ht="14.25" x14ac:dyDescent="0.2">
      <c r="A9" s="96">
        <f t="shared" si="0"/>
        <v>5</v>
      </c>
      <c r="B9" s="97" t="s">
        <v>287</v>
      </c>
      <c r="C9" s="64" t="s">
        <v>4</v>
      </c>
      <c r="D9" s="65" t="s">
        <v>544</v>
      </c>
      <c r="E9" s="65"/>
      <c r="F9" s="67"/>
      <c r="G9" s="68">
        <f t="shared" si="1"/>
        <v>0</v>
      </c>
    </row>
    <row r="10" spans="1:7" ht="11.25" customHeight="1" x14ac:dyDescent="0.2">
      <c r="A10" s="96">
        <f t="shared" si="0"/>
        <v>6</v>
      </c>
      <c r="B10" s="97" t="s">
        <v>288</v>
      </c>
      <c r="C10" s="64" t="s">
        <v>5</v>
      </c>
      <c r="D10" s="65" t="s">
        <v>544</v>
      </c>
      <c r="E10" s="65"/>
      <c r="F10" s="67"/>
      <c r="G10" s="68">
        <f t="shared" si="1"/>
        <v>0</v>
      </c>
    </row>
    <row r="11" spans="1:7" x14ac:dyDescent="0.2">
      <c r="A11" s="96">
        <f t="shared" si="0"/>
        <v>7</v>
      </c>
      <c r="B11" s="97" t="s">
        <v>468</v>
      </c>
      <c r="C11" s="64" t="s">
        <v>6</v>
      </c>
      <c r="D11" s="65" t="s">
        <v>7</v>
      </c>
      <c r="E11" s="65"/>
      <c r="F11" s="67"/>
      <c r="G11" s="68">
        <f t="shared" si="1"/>
        <v>0</v>
      </c>
    </row>
    <row r="12" spans="1:7" s="95" customFormat="1" x14ac:dyDescent="0.2">
      <c r="A12" s="96">
        <f t="shared" si="0"/>
        <v>8</v>
      </c>
      <c r="B12" s="98"/>
      <c r="C12" s="99" t="s">
        <v>289</v>
      </c>
      <c r="D12" s="100"/>
      <c r="E12" s="100"/>
      <c r="F12" s="67"/>
      <c r="G12" s="68"/>
    </row>
    <row r="13" spans="1:7" ht="14.25" x14ac:dyDescent="0.2">
      <c r="A13" s="96">
        <f t="shared" si="0"/>
        <v>9</v>
      </c>
      <c r="B13" s="101" t="s">
        <v>290</v>
      </c>
      <c r="C13" s="64" t="s">
        <v>8</v>
      </c>
      <c r="D13" s="65" t="s">
        <v>544</v>
      </c>
      <c r="E13" s="65"/>
      <c r="F13" s="67"/>
      <c r="G13" s="68">
        <f t="shared" si="1"/>
        <v>0</v>
      </c>
    </row>
    <row r="14" spans="1:7" ht="14.25" x14ac:dyDescent="0.2">
      <c r="A14" s="96">
        <f t="shared" si="0"/>
        <v>10</v>
      </c>
      <c r="B14" s="101" t="s">
        <v>291</v>
      </c>
      <c r="C14" s="64" t="s">
        <v>9</v>
      </c>
      <c r="D14" s="65" t="s">
        <v>544</v>
      </c>
      <c r="E14" s="65"/>
      <c r="F14" s="67"/>
      <c r="G14" s="68">
        <f t="shared" si="1"/>
        <v>0</v>
      </c>
    </row>
    <row r="15" spans="1:7" ht="24" x14ac:dyDescent="0.2">
      <c r="A15" s="96">
        <f t="shared" si="0"/>
        <v>11</v>
      </c>
      <c r="B15" s="101" t="s">
        <v>292</v>
      </c>
      <c r="C15" s="64" t="s">
        <v>10</v>
      </c>
      <c r="D15" s="65" t="s">
        <v>544</v>
      </c>
      <c r="E15" s="65"/>
      <c r="F15" s="67"/>
      <c r="G15" s="68">
        <f t="shared" si="1"/>
        <v>0</v>
      </c>
    </row>
    <row r="16" spans="1:7" ht="14.25" x14ac:dyDescent="0.2">
      <c r="A16" s="96">
        <f t="shared" si="0"/>
        <v>12</v>
      </c>
      <c r="B16" s="101" t="s">
        <v>293</v>
      </c>
      <c r="C16" s="64" t="s">
        <v>11</v>
      </c>
      <c r="D16" s="65" t="s">
        <v>544</v>
      </c>
      <c r="E16" s="65"/>
      <c r="F16" s="67"/>
      <c r="G16" s="68">
        <f t="shared" si="1"/>
        <v>0</v>
      </c>
    </row>
    <row r="17" spans="1:7" ht="14.25" x14ac:dyDescent="0.2">
      <c r="A17" s="96">
        <f t="shared" si="0"/>
        <v>13</v>
      </c>
      <c r="B17" s="101" t="s">
        <v>294</v>
      </c>
      <c r="C17" s="64" t="s">
        <v>12</v>
      </c>
      <c r="D17" s="65" t="s">
        <v>544</v>
      </c>
      <c r="E17" s="65"/>
      <c r="F17" s="67"/>
      <c r="G17" s="68">
        <f t="shared" si="1"/>
        <v>0</v>
      </c>
    </row>
    <row r="18" spans="1:7" s="95" customFormat="1" x14ac:dyDescent="0.2">
      <c r="A18" s="96">
        <f t="shared" si="0"/>
        <v>14</v>
      </c>
      <c r="B18" s="102"/>
      <c r="C18" s="99" t="s">
        <v>295</v>
      </c>
      <c r="D18" s="100"/>
      <c r="E18" s="100"/>
      <c r="F18" s="103"/>
      <c r="G18" s="68"/>
    </row>
    <row r="19" spans="1:7" ht="14.25" x14ac:dyDescent="0.2">
      <c r="A19" s="96">
        <f t="shared" si="0"/>
        <v>15</v>
      </c>
      <c r="B19" s="101" t="s">
        <v>296</v>
      </c>
      <c r="C19" s="104" t="s">
        <v>169</v>
      </c>
      <c r="D19" s="65" t="s">
        <v>545</v>
      </c>
      <c r="E19" s="65"/>
      <c r="F19" s="67"/>
      <c r="G19" s="68">
        <f t="shared" si="1"/>
        <v>0</v>
      </c>
    </row>
    <row r="20" spans="1:7" ht="14.25" x14ac:dyDescent="0.2">
      <c r="A20" s="96">
        <f t="shared" si="0"/>
        <v>16</v>
      </c>
      <c r="B20" s="101" t="s">
        <v>297</v>
      </c>
      <c r="C20" s="104" t="s">
        <v>170</v>
      </c>
      <c r="D20" s="65" t="s">
        <v>545</v>
      </c>
      <c r="E20" s="65"/>
      <c r="F20" s="67"/>
      <c r="G20" s="68">
        <f t="shared" si="1"/>
        <v>0</v>
      </c>
    </row>
    <row r="21" spans="1:7" ht="36" x14ac:dyDescent="0.2">
      <c r="A21" s="96">
        <f t="shared" si="0"/>
        <v>17</v>
      </c>
      <c r="B21" s="101" t="s">
        <v>298</v>
      </c>
      <c r="C21" s="104" t="s">
        <v>485</v>
      </c>
      <c r="D21" s="65" t="s">
        <v>7</v>
      </c>
      <c r="E21" s="65"/>
      <c r="F21" s="67"/>
      <c r="G21" s="68">
        <f t="shared" si="1"/>
        <v>0</v>
      </c>
    </row>
    <row r="22" spans="1:7" ht="36" x14ac:dyDescent="0.2">
      <c r="A22" s="96">
        <f t="shared" si="0"/>
        <v>18</v>
      </c>
      <c r="B22" s="101" t="s">
        <v>299</v>
      </c>
      <c r="C22" s="104" t="s">
        <v>486</v>
      </c>
      <c r="D22" s="65" t="s">
        <v>7</v>
      </c>
      <c r="E22" s="65"/>
      <c r="F22" s="67"/>
      <c r="G22" s="68">
        <f t="shared" si="1"/>
        <v>0</v>
      </c>
    </row>
    <row r="23" spans="1:7" ht="36" x14ac:dyDescent="0.2">
      <c r="A23" s="96">
        <f t="shared" si="0"/>
        <v>19</v>
      </c>
      <c r="B23" s="101" t="s">
        <v>300</v>
      </c>
      <c r="C23" s="104" t="s">
        <v>487</v>
      </c>
      <c r="D23" s="65" t="s">
        <v>7</v>
      </c>
      <c r="E23" s="65"/>
      <c r="F23" s="67"/>
      <c r="G23" s="68">
        <f t="shared" ref="G23:G24" si="2">+E23*F23</f>
        <v>0</v>
      </c>
    </row>
    <row r="24" spans="1:7" ht="36" x14ac:dyDescent="0.2">
      <c r="A24" s="96">
        <f t="shared" si="0"/>
        <v>20</v>
      </c>
      <c r="B24" s="101" t="s">
        <v>301</v>
      </c>
      <c r="C24" s="104" t="s">
        <v>488</v>
      </c>
      <c r="D24" s="65" t="s">
        <v>7</v>
      </c>
      <c r="E24" s="65"/>
      <c r="F24" s="67"/>
      <c r="G24" s="68">
        <f t="shared" si="2"/>
        <v>0</v>
      </c>
    </row>
    <row r="25" spans="1:7" s="95" customFormat="1" x14ac:dyDescent="0.2">
      <c r="A25" s="96">
        <f t="shared" si="0"/>
        <v>21</v>
      </c>
      <c r="B25" s="98"/>
      <c r="C25" s="99" t="s">
        <v>302</v>
      </c>
      <c r="D25" s="100"/>
      <c r="E25" s="100"/>
      <c r="F25" s="67"/>
      <c r="G25" s="68"/>
    </row>
    <row r="26" spans="1:7" ht="36" x14ac:dyDescent="0.2">
      <c r="A26" s="96">
        <f t="shared" si="0"/>
        <v>22</v>
      </c>
      <c r="B26" s="101" t="s">
        <v>303</v>
      </c>
      <c r="C26" s="64" t="s">
        <v>307</v>
      </c>
      <c r="D26" s="65" t="s">
        <v>7</v>
      </c>
      <c r="E26" s="65"/>
      <c r="F26" s="67"/>
      <c r="G26" s="68">
        <f t="shared" si="1"/>
        <v>0</v>
      </c>
    </row>
    <row r="27" spans="1:7" ht="60" x14ac:dyDescent="0.2">
      <c r="A27" s="96">
        <f t="shared" si="0"/>
        <v>23</v>
      </c>
      <c r="B27" s="101" t="s">
        <v>306</v>
      </c>
      <c r="C27" s="64" t="s">
        <v>304</v>
      </c>
      <c r="D27" s="65" t="s">
        <v>7</v>
      </c>
      <c r="E27" s="65"/>
      <c r="F27" s="67"/>
      <c r="G27" s="68">
        <f t="shared" si="1"/>
        <v>0</v>
      </c>
    </row>
    <row r="28" spans="1:7" ht="58.35" customHeight="1" x14ac:dyDescent="0.2">
      <c r="A28" s="96">
        <f t="shared" si="0"/>
        <v>24</v>
      </c>
      <c r="B28" s="101" t="s">
        <v>308</v>
      </c>
      <c r="C28" s="105" t="s">
        <v>305</v>
      </c>
      <c r="D28" s="65" t="s">
        <v>7</v>
      </c>
      <c r="E28" s="65"/>
      <c r="F28" s="67"/>
      <c r="G28" s="68">
        <f t="shared" si="1"/>
        <v>0</v>
      </c>
    </row>
    <row r="29" spans="1:7" s="95" customFormat="1" x14ac:dyDescent="0.2">
      <c r="A29" s="96">
        <f t="shared" si="0"/>
        <v>25</v>
      </c>
      <c r="B29" s="98"/>
      <c r="C29" s="106" t="s">
        <v>312</v>
      </c>
      <c r="D29" s="100"/>
      <c r="E29" s="100"/>
      <c r="F29" s="67"/>
      <c r="G29" s="68"/>
    </row>
    <row r="30" spans="1:7" ht="36" x14ac:dyDescent="0.2">
      <c r="A30" s="96">
        <f t="shared" si="0"/>
        <v>26</v>
      </c>
      <c r="B30" s="101" t="s">
        <v>309</v>
      </c>
      <c r="C30" s="64" t="s">
        <v>313</v>
      </c>
      <c r="D30" s="65" t="s">
        <v>7</v>
      </c>
      <c r="E30" s="65"/>
      <c r="F30" s="67"/>
      <c r="G30" s="68">
        <f t="shared" si="1"/>
        <v>0</v>
      </c>
    </row>
    <row r="31" spans="1:7" ht="36" x14ac:dyDescent="0.2">
      <c r="A31" s="96">
        <f t="shared" si="0"/>
        <v>27</v>
      </c>
      <c r="B31" s="101" t="s">
        <v>310</v>
      </c>
      <c r="C31" s="64" t="s">
        <v>314</v>
      </c>
      <c r="D31" s="65" t="s">
        <v>7</v>
      </c>
      <c r="E31" s="65"/>
      <c r="F31" s="67"/>
      <c r="G31" s="68">
        <f t="shared" si="1"/>
        <v>0</v>
      </c>
    </row>
    <row r="32" spans="1:7" s="95" customFormat="1" x14ac:dyDescent="0.2">
      <c r="A32" s="96">
        <f t="shared" si="0"/>
        <v>28</v>
      </c>
      <c r="B32" s="98"/>
      <c r="C32" s="99" t="s">
        <v>311</v>
      </c>
      <c r="D32" s="100"/>
      <c r="E32" s="100"/>
      <c r="F32" s="67"/>
      <c r="G32" s="68"/>
    </row>
    <row r="33" spans="1:7" ht="24" x14ac:dyDescent="0.2">
      <c r="A33" s="96">
        <f t="shared" si="0"/>
        <v>29</v>
      </c>
      <c r="B33" s="101" t="s">
        <v>315</v>
      </c>
      <c r="C33" s="64" t="s">
        <v>89</v>
      </c>
      <c r="D33" s="65" t="s">
        <v>544</v>
      </c>
      <c r="E33" s="65"/>
      <c r="F33" s="67"/>
      <c r="G33" s="68">
        <f t="shared" si="1"/>
        <v>0</v>
      </c>
    </row>
    <row r="34" spans="1:7" ht="14.25" x14ac:dyDescent="0.2">
      <c r="A34" s="96">
        <f t="shared" si="0"/>
        <v>30</v>
      </c>
      <c r="B34" s="101" t="s">
        <v>316</v>
      </c>
      <c r="C34" s="107" t="s">
        <v>90</v>
      </c>
      <c r="D34" s="65" t="s">
        <v>544</v>
      </c>
      <c r="E34" s="65"/>
      <c r="F34" s="67"/>
      <c r="G34" s="68">
        <f t="shared" si="1"/>
        <v>0</v>
      </c>
    </row>
    <row r="35" spans="1:7" ht="48" x14ac:dyDescent="0.2">
      <c r="A35" s="96">
        <f t="shared" si="0"/>
        <v>31</v>
      </c>
      <c r="B35" s="101" t="s">
        <v>317</v>
      </c>
      <c r="C35" s="108" t="s">
        <v>108</v>
      </c>
      <c r="D35" s="109" t="s">
        <v>17</v>
      </c>
      <c r="E35" s="109"/>
      <c r="F35" s="67"/>
      <c r="G35" s="68">
        <f t="shared" si="1"/>
        <v>0</v>
      </c>
    </row>
    <row r="36" spans="1:7" ht="60" x14ac:dyDescent="0.2">
      <c r="A36" s="96">
        <f t="shared" si="0"/>
        <v>32</v>
      </c>
      <c r="B36" s="101" t="s">
        <v>318</v>
      </c>
      <c r="C36" s="108" t="s">
        <v>489</v>
      </c>
      <c r="D36" s="109" t="s">
        <v>17</v>
      </c>
      <c r="E36" s="109"/>
      <c r="F36" s="67"/>
      <c r="G36" s="68">
        <f t="shared" ref="G36" si="3">+E36*F36</f>
        <v>0</v>
      </c>
    </row>
    <row r="37" spans="1:7" ht="60" x14ac:dyDescent="0.2">
      <c r="A37" s="96">
        <f t="shared" si="0"/>
        <v>33</v>
      </c>
      <c r="B37" s="101" t="s">
        <v>319</v>
      </c>
      <c r="C37" s="108" t="s">
        <v>109</v>
      </c>
      <c r="D37" s="109" t="s">
        <v>17</v>
      </c>
      <c r="E37" s="109"/>
      <c r="F37" s="67"/>
      <c r="G37" s="68">
        <f t="shared" ref="G37" si="4">+E37*F37</f>
        <v>0</v>
      </c>
    </row>
    <row r="38" spans="1:7" ht="36" x14ac:dyDescent="0.2">
      <c r="A38" s="96">
        <f t="shared" si="0"/>
        <v>34</v>
      </c>
      <c r="B38" s="101" t="s">
        <v>320</v>
      </c>
      <c r="C38" s="110" t="s">
        <v>94</v>
      </c>
      <c r="D38" s="65" t="s">
        <v>544</v>
      </c>
      <c r="E38" s="111"/>
      <c r="F38" s="67"/>
      <c r="G38" s="68">
        <f t="shared" si="1"/>
        <v>0</v>
      </c>
    </row>
    <row r="39" spans="1:7" ht="14.25" x14ac:dyDescent="0.2">
      <c r="A39" s="96">
        <f t="shared" si="0"/>
        <v>35</v>
      </c>
      <c r="B39" s="101" t="s">
        <v>321</v>
      </c>
      <c r="C39" s="64" t="s">
        <v>91</v>
      </c>
      <c r="D39" s="65" t="s">
        <v>544</v>
      </c>
      <c r="E39" s="111"/>
      <c r="F39" s="67"/>
      <c r="G39" s="68">
        <f t="shared" si="1"/>
        <v>0</v>
      </c>
    </row>
    <row r="40" spans="1:7" ht="24" x14ac:dyDescent="0.2">
      <c r="A40" s="96">
        <f t="shared" si="0"/>
        <v>36</v>
      </c>
      <c r="B40" s="101" t="s">
        <v>322</v>
      </c>
      <c r="C40" s="64" t="s">
        <v>92</v>
      </c>
      <c r="D40" s="111" t="s">
        <v>7</v>
      </c>
      <c r="E40" s="111"/>
      <c r="F40" s="67"/>
      <c r="G40" s="68">
        <f t="shared" si="1"/>
        <v>0</v>
      </c>
    </row>
    <row r="41" spans="1:7" s="95" customFormat="1" x14ac:dyDescent="0.2">
      <c r="A41" s="96">
        <f t="shared" si="0"/>
        <v>37</v>
      </c>
      <c r="B41" s="98"/>
      <c r="C41" s="99" t="s">
        <v>323</v>
      </c>
      <c r="D41" s="100"/>
      <c r="E41" s="100"/>
      <c r="F41" s="67"/>
      <c r="G41" s="68"/>
    </row>
    <row r="42" spans="1:7" ht="24" x14ac:dyDescent="0.2">
      <c r="A42" s="96">
        <f t="shared" si="0"/>
        <v>38</v>
      </c>
      <c r="B42" s="101" t="s">
        <v>324</v>
      </c>
      <c r="C42" s="64" t="s">
        <v>13</v>
      </c>
      <c r="D42" s="65" t="s">
        <v>544</v>
      </c>
      <c r="E42" s="65"/>
      <c r="F42" s="67"/>
      <c r="G42" s="68">
        <f t="shared" si="1"/>
        <v>0</v>
      </c>
    </row>
    <row r="43" spans="1:7" ht="14.25" x14ac:dyDescent="0.2">
      <c r="A43" s="96">
        <f t="shared" si="0"/>
        <v>39</v>
      </c>
      <c r="B43" s="101" t="s">
        <v>325</v>
      </c>
      <c r="C43" s="107" t="s">
        <v>93</v>
      </c>
      <c r="D43" s="65" t="s">
        <v>544</v>
      </c>
      <c r="E43" s="65"/>
      <c r="F43" s="67"/>
      <c r="G43" s="68">
        <f t="shared" si="1"/>
        <v>0</v>
      </c>
    </row>
    <row r="44" spans="1:7" ht="36" x14ac:dyDescent="0.2">
      <c r="A44" s="96">
        <f t="shared" si="0"/>
        <v>40</v>
      </c>
      <c r="B44" s="101" t="s">
        <v>326</v>
      </c>
      <c r="C44" s="108" t="s">
        <v>110</v>
      </c>
      <c r="D44" s="109" t="s">
        <v>17</v>
      </c>
      <c r="E44" s="109"/>
      <c r="F44" s="67"/>
      <c r="G44" s="68">
        <f t="shared" ref="G44:G45" si="5">+E44*F44</f>
        <v>0</v>
      </c>
    </row>
    <row r="45" spans="1:7" ht="36" x14ac:dyDescent="0.2">
      <c r="A45" s="96">
        <f t="shared" si="0"/>
        <v>41</v>
      </c>
      <c r="B45" s="101" t="s">
        <v>327</v>
      </c>
      <c r="C45" s="108" t="s">
        <v>111</v>
      </c>
      <c r="D45" s="109" t="s">
        <v>17</v>
      </c>
      <c r="E45" s="109"/>
      <c r="F45" s="67"/>
      <c r="G45" s="68">
        <f t="shared" si="5"/>
        <v>0</v>
      </c>
    </row>
    <row r="46" spans="1:7" ht="36" x14ac:dyDescent="0.2">
      <c r="A46" s="96">
        <f t="shared" si="0"/>
        <v>42</v>
      </c>
      <c r="B46" s="101" t="s">
        <v>328</v>
      </c>
      <c r="C46" s="110" t="s">
        <v>95</v>
      </c>
      <c r="D46" s="65" t="s">
        <v>544</v>
      </c>
      <c r="E46" s="65"/>
      <c r="F46" s="67"/>
      <c r="G46" s="68">
        <f t="shared" si="1"/>
        <v>0</v>
      </c>
    </row>
    <row r="47" spans="1:7" ht="36" x14ac:dyDescent="0.2">
      <c r="A47" s="96">
        <f t="shared" si="0"/>
        <v>43</v>
      </c>
      <c r="B47" s="101" t="s">
        <v>329</v>
      </c>
      <c r="C47" s="64" t="s">
        <v>112</v>
      </c>
      <c r="D47" s="65" t="s">
        <v>544</v>
      </c>
      <c r="E47" s="111"/>
      <c r="F47" s="67"/>
      <c r="G47" s="68">
        <f t="shared" si="1"/>
        <v>0</v>
      </c>
    </row>
    <row r="48" spans="1:7" ht="36" x14ac:dyDescent="0.2">
      <c r="A48" s="96">
        <f t="shared" si="0"/>
        <v>44</v>
      </c>
      <c r="B48" s="101" t="s">
        <v>330</v>
      </c>
      <c r="C48" s="64" t="s">
        <v>113</v>
      </c>
      <c r="D48" s="65" t="s">
        <v>544</v>
      </c>
      <c r="E48" s="111"/>
      <c r="F48" s="67"/>
      <c r="G48" s="68">
        <f t="shared" ref="G48" si="6">+E48*F48</f>
        <v>0</v>
      </c>
    </row>
    <row r="49" spans="1:7" s="95" customFormat="1" x14ac:dyDescent="0.2">
      <c r="A49" s="96">
        <f t="shared" si="0"/>
        <v>45</v>
      </c>
      <c r="B49" s="98"/>
      <c r="C49" s="99" t="s">
        <v>331</v>
      </c>
      <c r="D49" s="100"/>
      <c r="E49" s="100"/>
      <c r="F49" s="67"/>
      <c r="G49" s="68"/>
    </row>
    <row r="50" spans="1:7" ht="36" x14ac:dyDescent="0.2">
      <c r="A50" s="96">
        <f t="shared" si="0"/>
        <v>46</v>
      </c>
      <c r="B50" s="101" t="s">
        <v>336</v>
      </c>
      <c r="C50" s="64" t="s">
        <v>333</v>
      </c>
      <c r="D50" s="65" t="s">
        <v>0</v>
      </c>
      <c r="E50" s="65"/>
      <c r="F50" s="67"/>
      <c r="G50" s="68">
        <f t="shared" si="1"/>
        <v>0</v>
      </c>
    </row>
    <row r="51" spans="1:7" ht="36" x14ac:dyDescent="0.2">
      <c r="A51" s="96">
        <f t="shared" si="0"/>
        <v>47</v>
      </c>
      <c r="B51" s="101" t="s">
        <v>337</v>
      </c>
      <c r="C51" s="64" t="s">
        <v>332</v>
      </c>
      <c r="D51" s="65" t="s">
        <v>0</v>
      </c>
      <c r="E51" s="65"/>
      <c r="F51" s="67"/>
      <c r="G51" s="68">
        <f t="shared" si="1"/>
        <v>0</v>
      </c>
    </row>
    <row r="52" spans="1:7" ht="38.85" customHeight="1" x14ac:dyDescent="0.2">
      <c r="A52" s="96">
        <f t="shared" si="0"/>
        <v>48</v>
      </c>
      <c r="B52" s="101" t="s">
        <v>338</v>
      </c>
      <c r="C52" s="104" t="s">
        <v>452</v>
      </c>
      <c r="D52" s="65" t="s">
        <v>0</v>
      </c>
      <c r="E52" s="65"/>
      <c r="F52" s="67"/>
      <c r="G52" s="68">
        <f t="shared" si="1"/>
        <v>0</v>
      </c>
    </row>
    <row r="53" spans="1:7" ht="38.85" customHeight="1" x14ac:dyDescent="0.2">
      <c r="A53" s="96">
        <f t="shared" si="0"/>
        <v>49</v>
      </c>
      <c r="B53" s="101" t="s">
        <v>339</v>
      </c>
      <c r="C53" s="104" t="s">
        <v>453</v>
      </c>
      <c r="D53" s="65" t="s">
        <v>0</v>
      </c>
      <c r="E53" s="65"/>
      <c r="F53" s="67"/>
      <c r="G53" s="68">
        <f t="shared" ref="G53:G56" si="7">+E53*F53</f>
        <v>0</v>
      </c>
    </row>
    <row r="54" spans="1:7" ht="24" x14ac:dyDescent="0.2">
      <c r="A54" s="96">
        <f t="shared" si="0"/>
        <v>50</v>
      </c>
      <c r="B54" s="101" t="s">
        <v>340</v>
      </c>
      <c r="C54" s="64" t="s">
        <v>460</v>
      </c>
      <c r="D54" s="65" t="s">
        <v>0</v>
      </c>
      <c r="E54" s="65"/>
      <c r="F54" s="67"/>
      <c r="G54" s="68">
        <f t="shared" si="7"/>
        <v>0</v>
      </c>
    </row>
    <row r="55" spans="1:7" ht="24" x14ac:dyDescent="0.2">
      <c r="A55" s="96">
        <f t="shared" si="0"/>
        <v>51</v>
      </c>
      <c r="B55" s="101" t="s">
        <v>341</v>
      </c>
      <c r="C55" s="64" t="s">
        <v>362</v>
      </c>
      <c r="D55" s="65" t="s">
        <v>0</v>
      </c>
      <c r="E55" s="65"/>
      <c r="F55" s="67"/>
      <c r="G55" s="68">
        <f t="shared" ref="G55" si="8">+E55*F55</f>
        <v>0</v>
      </c>
    </row>
    <row r="56" spans="1:7" ht="24" x14ac:dyDescent="0.2">
      <c r="A56" s="96">
        <f t="shared" si="0"/>
        <v>52</v>
      </c>
      <c r="B56" s="101" t="s">
        <v>461</v>
      </c>
      <c r="C56" s="64" t="s">
        <v>363</v>
      </c>
      <c r="D56" s="65" t="s">
        <v>0</v>
      </c>
      <c r="E56" s="65"/>
      <c r="F56" s="67"/>
      <c r="G56" s="68">
        <f t="shared" si="7"/>
        <v>0</v>
      </c>
    </row>
    <row r="57" spans="1:7" s="95" customFormat="1" x14ac:dyDescent="0.2">
      <c r="A57" s="96">
        <f t="shared" si="0"/>
        <v>53</v>
      </c>
      <c r="B57" s="98"/>
      <c r="C57" s="99" t="s">
        <v>342</v>
      </c>
      <c r="D57" s="100"/>
      <c r="E57" s="100"/>
      <c r="F57" s="67"/>
      <c r="G57" s="68"/>
    </row>
    <row r="58" spans="1:7" ht="36" x14ac:dyDescent="0.2">
      <c r="A58" s="96">
        <f t="shared" si="0"/>
        <v>54</v>
      </c>
      <c r="B58" s="101" t="s">
        <v>343</v>
      </c>
      <c r="C58" s="64" t="s">
        <v>344</v>
      </c>
      <c r="D58" s="65" t="s">
        <v>0</v>
      </c>
      <c r="E58" s="65"/>
      <c r="F58" s="67"/>
      <c r="G58" s="68">
        <f t="shared" ref="G58:G64" si="9">+E58*F58</f>
        <v>0</v>
      </c>
    </row>
    <row r="59" spans="1:7" ht="36" x14ac:dyDescent="0.2">
      <c r="A59" s="96">
        <f t="shared" si="0"/>
        <v>55</v>
      </c>
      <c r="B59" s="101" t="s">
        <v>345</v>
      </c>
      <c r="C59" s="64" t="s">
        <v>335</v>
      </c>
      <c r="D59" s="65" t="s">
        <v>0</v>
      </c>
      <c r="E59" s="65"/>
      <c r="F59" s="67"/>
      <c r="G59" s="68">
        <f t="shared" si="9"/>
        <v>0</v>
      </c>
    </row>
    <row r="60" spans="1:7" ht="35.1" customHeight="1" x14ac:dyDescent="0.2">
      <c r="A60" s="96">
        <f t="shared" si="0"/>
        <v>56</v>
      </c>
      <c r="B60" s="101" t="s">
        <v>346</v>
      </c>
      <c r="C60" s="104" t="s">
        <v>454</v>
      </c>
      <c r="D60" s="65" t="s">
        <v>0</v>
      </c>
      <c r="E60" s="65"/>
      <c r="F60" s="67"/>
      <c r="G60" s="68">
        <f t="shared" si="9"/>
        <v>0</v>
      </c>
    </row>
    <row r="61" spans="1:7" ht="35.1" customHeight="1" x14ac:dyDescent="0.2">
      <c r="A61" s="96">
        <f t="shared" si="0"/>
        <v>57</v>
      </c>
      <c r="B61" s="101" t="s">
        <v>347</v>
      </c>
      <c r="C61" s="104" t="s">
        <v>455</v>
      </c>
      <c r="D61" s="65" t="s">
        <v>0</v>
      </c>
      <c r="E61" s="65"/>
      <c r="F61" s="67"/>
      <c r="G61" s="68">
        <f t="shared" si="9"/>
        <v>0</v>
      </c>
    </row>
    <row r="62" spans="1:7" ht="24" x14ac:dyDescent="0.2">
      <c r="A62" s="96">
        <f t="shared" si="0"/>
        <v>58</v>
      </c>
      <c r="B62" s="101" t="s">
        <v>348</v>
      </c>
      <c r="C62" s="64" t="s">
        <v>463</v>
      </c>
      <c r="D62" s="65" t="s">
        <v>0</v>
      </c>
      <c r="E62" s="65"/>
      <c r="F62" s="67"/>
      <c r="G62" s="68">
        <f t="shared" si="9"/>
        <v>0</v>
      </c>
    </row>
    <row r="63" spans="1:7" ht="24" x14ac:dyDescent="0.2">
      <c r="A63" s="96">
        <f t="shared" si="0"/>
        <v>59</v>
      </c>
      <c r="B63" s="101" t="s">
        <v>349</v>
      </c>
      <c r="C63" s="64" t="s">
        <v>361</v>
      </c>
      <c r="D63" s="65" t="s">
        <v>0</v>
      </c>
      <c r="E63" s="65"/>
      <c r="F63" s="67"/>
      <c r="G63" s="68">
        <f t="shared" ref="G63" si="10">+E63*F63</f>
        <v>0</v>
      </c>
    </row>
    <row r="64" spans="1:7" ht="24" x14ac:dyDescent="0.2">
      <c r="A64" s="96">
        <f t="shared" si="0"/>
        <v>60</v>
      </c>
      <c r="B64" s="101" t="s">
        <v>462</v>
      </c>
      <c r="C64" s="64" t="s">
        <v>364</v>
      </c>
      <c r="D64" s="65" t="s">
        <v>0</v>
      </c>
      <c r="E64" s="65"/>
      <c r="F64" s="67"/>
      <c r="G64" s="68">
        <f t="shared" si="9"/>
        <v>0</v>
      </c>
    </row>
    <row r="65" spans="1:7" s="95" customFormat="1" x14ac:dyDescent="0.2">
      <c r="A65" s="96">
        <f t="shared" si="0"/>
        <v>61</v>
      </c>
      <c r="B65" s="98"/>
      <c r="C65" s="99" t="s">
        <v>350</v>
      </c>
      <c r="D65" s="100"/>
      <c r="E65" s="100"/>
      <c r="F65" s="67"/>
      <c r="G65" s="68"/>
    </row>
    <row r="66" spans="1:7" ht="36" x14ac:dyDescent="0.2">
      <c r="A66" s="96">
        <f t="shared" si="0"/>
        <v>62</v>
      </c>
      <c r="B66" s="101" t="s">
        <v>352</v>
      </c>
      <c r="C66" s="64" t="s">
        <v>334</v>
      </c>
      <c r="D66" s="65" t="s">
        <v>0</v>
      </c>
      <c r="E66" s="65"/>
      <c r="F66" s="67"/>
      <c r="G66" s="68">
        <f t="shared" ref="G66:G72" si="11">+E66*F66</f>
        <v>0</v>
      </c>
    </row>
    <row r="67" spans="1:7" ht="36" x14ac:dyDescent="0.2">
      <c r="A67" s="96">
        <f t="shared" si="0"/>
        <v>63</v>
      </c>
      <c r="B67" s="101" t="s">
        <v>353</v>
      </c>
      <c r="C67" s="64" t="s">
        <v>351</v>
      </c>
      <c r="D67" s="65" t="s">
        <v>0</v>
      </c>
      <c r="E67" s="65"/>
      <c r="F67" s="67"/>
      <c r="G67" s="68">
        <f t="shared" si="11"/>
        <v>0</v>
      </c>
    </row>
    <row r="68" spans="1:7" ht="40.35" customHeight="1" x14ac:dyDescent="0.2">
      <c r="A68" s="96">
        <f t="shared" si="0"/>
        <v>64</v>
      </c>
      <c r="B68" s="101" t="s">
        <v>354</v>
      </c>
      <c r="C68" s="104" t="s">
        <v>457</v>
      </c>
      <c r="D68" s="65" t="s">
        <v>0</v>
      </c>
      <c r="E68" s="65"/>
      <c r="F68" s="67"/>
      <c r="G68" s="68">
        <f t="shared" si="11"/>
        <v>0</v>
      </c>
    </row>
    <row r="69" spans="1:7" ht="40.35" customHeight="1" x14ac:dyDescent="0.2">
      <c r="A69" s="96">
        <f t="shared" si="0"/>
        <v>65</v>
      </c>
      <c r="B69" s="101" t="s">
        <v>355</v>
      </c>
      <c r="C69" s="104" t="s">
        <v>456</v>
      </c>
      <c r="D69" s="65" t="s">
        <v>0</v>
      </c>
      <c r="E69" s="65"/>
      <c r="F69" s="67"/>
      <c r="G69" s="68">
        <f t="shared" si="11"/>
        <v>0</v>
      </c>
    </row>
    <row r="70" spans="1:7" ht="24" x14ac:dyDescent="0.2">
      <c r="A70" s="96">
        <f t="shared" si="0"/>
        <v>66</v>
      </c>
      <c r="B70" s="101" t="s">
        <v>356</v>
      </c>
      <c r="C70" s="64" t="s">
        <v>465</v>
      </c>
      <c r="D70" s="65" t="s">
        <v>0</v>
      </c>
      <c r="E70" s="65"/>
      <c r="F70" s="67"/>
      <c r="G70" s="68">
        <f t="shared" si="11"/>
        <v>0</v>
      </c>
    </row>
    <row r="71" spans="1:7" ht="24" x14ac:dyDescent="0.2">
      <c r="A71" s="96">
        <f t="shared" ref="A71:A104" si="12">+A70+1</f>
        <v>67</v>
      </c>
      <c r="B71" s="101" t="s">
        <v>357</v>
      </c>
      <c r="C71" s="64" t="s">
        <v>411</v>
      </c>
      <c r="D71" s="65" t="s">
        <v>0</v>
      </c>
      <c r="E71" s="65"/>
      <c r="F71" s="67"/>
      <c r="G71" s="68">
        <f t="shared" ref="G71" si="13">+E71*F71</f>
        <v>0</v>
      </c>
    </row>
    <row r="72" spans="1:7" ht="24" x14ac:dyDescent="0.2">
      <c r="A72" s="96">
        <f t="shared" si="12"/>
        <v>68</v>
      </c>
      <c r="B72" s="101" t="s">
        <v>464</v>
      </c>
      <c r="C72" s="64" t="s">
        <v>412</v>
      </c>
      <c r="D72" s="65" t="s">
        <v>0</v>
      </c>
      <c r="E72" s="65"/>
      <c r="F72" s="67"/>
      <c r="G72" s="68">
        <f t="shared" si="11"/>
        <v>0</v>
      </c>
    </row>
    <row r="73" spans="1:7" s="95" customFormat="1" x14ac:dyDescent="0.2">
      <c r="A73" s="96">
        <f t="shared" si="12"/>
        <v>69</v>
      </c>
      <c r="B73" s="98"/>
      <c r="C73" s="99" t="s">
        <v>437</v>
      </c>
      <c r="D73" s="100"/>
      <c r="E73" s="100"/>
      <c r="F73" s="67"/>
      <c r="G73" s="68"/>
    </row>
    <row r="74" spans="1:7" ht="36" x14ac:dyDescent="0.2">
      <c r="A74" s="96">
        <f t="shared" si="12"/>
        <v>70</v>
      </c>
      <c r="B74" s="101" t="s">
        <v>358</v>
      </c>
      <c r="C74" s="64" t="s">
        <v>438</v>
      </c>
      <c r="D74" s="65" t="s">
        <v>0</v>
      </c>
      <c r="E74" s="65"/>
      <c r="F74" s="67"/>
      <c r="G74" s="68">
        <f t="shared" ref="G74:G80" si="14">+E74*F74</f>
        <v>0</v>
      </c>
    </row>
    <row r="75" spans="1:7" ht="36" x14ac:dyDescent="0.2">
      <c r="A75" s="96">
        <f t="shared" si="12"/>
        <v>71</v>
      </c>
      <c r="B75" s="101" t="s">
        <v>359</v>
      </c>
      <c r="C75" s="64" t="s">
        <v>439</v>
      </c>
      <c r="D75" s="65" t="s">
        <v>0</v>
      </c>
      <c r="E75" s="65"/>
      <c r="F75" s="67"/>
      <c r="G75" s="68">
        <f t="shared" si="14"/>
        <v>0</v>
      </c>
    </row>
    <row r="76" spans="1:7" ht="38.1" customHeight="1" x14ac:dyDescent="0.2">
      <c r="A76" s="96">
        <f t="shared" si="12"/>
        <v>72</v>
      </c>
      <c r="B76" s="101" t="s">
        <v>360</v>
      </c>
      <c r="C76" s="104" t="s">
        <v>458</v>
      </c>
      <c r="D76" s="65" t="s">
        <v>0</v>
      </c>
      <c r="E76" s="65"/>
      <c r="F76" s="67"/>
      <c r="G76" s="68">
        <f t="shared" si="14"/>
        <v>0</v>
      </c>
    </row>
    <row r="77" spans="1:7" ht="38.1" customHeight="1" x14ac:dyDescent="0.2">
      <c r="A77" s="96">
        <f t="shared" si="12"/>
        <v>73</v>
      </c>
      <c r="B77" s="101" t="s">
        <v>434</v>
      </c>
      <c r="C77" s="104" t="s">
        <v>459</v>
      </c>
      <c r="D77" s="65" t="s">
        <v>0</v>
      </c>
      <c r="E77" s="65"/>
      <c r="F77" s="67"/>
      <c r="G77" s="68">
        <f t="shared" si="14"/>
        <v>0</v>
      </c>
    </row>
    <row r="78" spans="1:7" ht="24" x14ac:dyDescent="0.2">
      <c r="A78" s="96">
        <f t="shared" si="12"/>
        <v>74</v>
      </c>
      <c r="B78" s="101" t="s">
        <v>440</v>
      </c>
      <c r="C78" s="64" t="s">
        <v>466</v>
      </c>
      <c r="D78" s="65" t="s">
        <v>0</v>
      </c>
      <c r="E78" s="65"/>
      <c r="F78" s="67"/>
      <c r="G78" s="68">
        <f t="shared" si="14"/>
        <v>0</v>
      </c>
    </row>
    <row r="79" spans="1:7" ht="24" x14ac:dyDescent="0.2">
      <c r="A79" s="96">
        <f t="shared" si="12"/>
        <v>75</v>
      </c>
      <c r="B79" s="101" t="s">
        <v>441</v>
      </c>
      <c r="C79" s="64" t="s">
        <v>442</v>
      </c>
      <c r="D79" s="65" t="s">
        <v>0</v>
      </c>
      <c r="E79" s="65"/>
      <c r="F79" s="67"/>
      <c r="G79" s="68">
        <f t="shared" ref="G79" si="15">+E79*F79</f>
        <v>0</v>
      </c>
    </row>
    <row r="80" spans="1:7" ht="24" x14ac:dyDescent="0.2">
      <c r="A80" s="96">
        <f t="shared" si="12"/>
        <v>76</v>
      </c>
      <c r="B80" s="101" t="s">
        <v>467</v>
      </c>
      <c r="C80" s="64" t="s">
        <v>412</v>
      </c>
      <c r="D80" s="65" t="s">
        <v>0</v>
      </c>
      <c r="E80" s="65"/>
      <c r="F80" s="67"/>
      <c r="G80" s="68">
        <f t="shared" si="14"/>
        <v>0</v>
      </c>
    </row>
    <row r="81" spans="1:7" s="95" customFormat="1" x14ac:dyDescent="0.2">
      <c r="A81" s="96">
        <f t="shared" si="12"/>
        <v>77</v>
      </c>
      <c r="B81" s="98"/>
      <c r="C81" s="99" t="s">
        <v>443</v>
      </c>
      <c r="D81" s="100"/>
      <c r="E81" s="100"/>
      <c r="F81" s="67"/>
      <c r="G81" s="68"/>
    </row>
    <row r="82" spans="1:7" ht="24" x14ac:dyDescent="0.2">
      <c r="A82" s="96">
        <f t="shared" si="12"/>
        <v>78</v>
      </c>
      <c r="B82" s="101" t="s">
        <v>444</v>
      </c>
      <c r="C82" s="64" t="s">
        <v>106</v>
      </c>
      <c r="D82" s="65" t="s">
        <v>0</v>
      </c>
      <c r="E82" s="65"/>
      <c r="F82" s="67"/>
      <c r="G82" s="68">
        <f t="shared" ref="G82" si="16">+E82*F82</f>
        <v>0</v>
      </c>
    </row>
    <row r="83" spans="1:7" ht="24" x14ac:dyDescent="0.2">
      <c r="A83" s="96">
        <f t="shared" si="12"/>
        <v>79</v>
      </c>
      <c r="B83" s="101" t="s">
        <v>445</v>
      </c>
      <c r="C83" s="64" t="s">
        <v>432</v>
      </c>
      <c r="D83" s="65" t="s">
        <v>0</v>
      </c>
      <c r="E83" s="65"/>
      <c r="F83" s="67"/>
      <c r="G83" s="68">
        <f t="shared" ref="G83:G84" si="17">+E83*F83</f>
        <v>0</v>
      </c>
    </row>
    <row r="84" spans="1:7" ht="24" x14ac:dyDescent="0.2">
      <c r="A84" s="96">
        <f t="shared" si="12"/>
        <v>80</v>
      </c>
      <c r="B84" s="101" t="s">
        <v>446</v>
      </c>
      <c r="C84" s="64" t="s">
        <v>107</v>
      </c>
      <c r="D84" s="65" t="s">
        <v>0</v>
      </c>
      <c r="E84" s="65"/>
      <c r="F84" s="67"/>
      <c r="G84" s="68">
        <f t="shared" si="17"/>
        <v>0</v>
      </c>
    </row>
    <row r="85" spans="1:7" ht="24" x14ac:dyDescent="0.2">
      <c r="A85" s="96">
        <f t="shared" si="12"/>
        <v>81</v>
      </c>
      <c r="B85" s="101" t="s">
        <v>447</v>
      </c>
      <c r="C85" s="64" t="s">
        <v>433</v>
      </c>
      <c r="D85" s="65" t="s">
        <v>0</v>
      </c>
      <c r="E85" s="65"/>
      <c r="F85" s="67"/>
      <c r="G85" s="68">
        <f t="shared" ref="G85" si="18">+E85*F85</f>
        <v>0</v>
      </c>
    </row>
    <row r="86" spans="1:7" s="95" customFormat="1" x14ac:dyDescent="0.2">
      <c r="A86" s="96">
        <f t="shared" si="12"/>
        <v>82</v>
      </c>
      <c r="B86" s="98"/>
      <c r="C86" s="106" t="s">
        <v>496</v>
      </c>
      <c r="D86" s="100"/>
      <c r="E86" s="100"/>
      <c r="F86" s="67"/>
      <c r="G86" s="68"/>
    </row>
    <row r="87" spans="1:7" ht="36" x14ac:dyDescent="0.2">
      <c r="A87" s="96">
        <f t="shared" si="12"/>
        <v>83</v>
      </c>
      <c r="B87" s="101" t="s">
        <v>497</v>
      </c>
      <c r="C87" s="64" t="s">
        <v>102</v>
      </c>
      <c r="D87" s="65" t="s">
        <v>0</v>
      </c>
      <c r="E87" s="65"/>
      <c r="F87" s="67"/>
      <c r="G87" s="68">
        <f t="shared" ref="G87:G90" si="19">+E87*F87</f>
        <v>0</v>
      </c>
    </row>
    <row r="88" spans="1:7" ht="48" x14ac:dyDescent="0.2">
      <c r="A88" s="96">
        <f t="shared" si="12"/>
        <v>84</v>
      </c>
      <c r="B88" s="101" t="s">
        <v>498</v>
      </c>
      <c r="C88" s="64" t="s">
        <v>103</v>
      </c>
      <c r="D88" s="65" t="s">
        <v>0</v>
      </c>
      <c r="E88" s="65"/>
      <c r="F88" s="67"/>
      <c r="G88" s="68">
        <f t="shared" si="19"/>
        <v>0</v>
      </c>
    </row>
    <row r="89" spans="1:7" ht="48" x14ac:dyDescent="0.2">
      <c r="A89" s="96">
        <f t="shared" si="12"/>
        <v>85</v>
      </c>
      <c r="B89" s="101" t="s">
        <v>499</v>
      </c>
      <c r="C89" s="64" t="s">
        <v>104</v>
      </c>
      <c r="D89" s="65" t="s">
        <v>0</v>
      </c>
      <c r="E89" s="65"/>
      <c r="F89" s="67"/>
      <c r="G89" s="68">
        <f t="shared" ref="G89" si="20">+E89*F89</f>
        <v>0</v>
      </c>
    </row>
    <row r="90" spans="1:7" ht="36.6" customHeight="1" x14ac:dyDescent="0.2">
      <c r="A90" s="96">
        <f t="shared" si="12"/>
        <v>86</v>
      </c>
      <c r="B90" s="101" t="s">
        <v>500</v>
      </c>
      <c r="C90" s="105" t="s">
        <v>414</v>
      </c>
      <c r="D90" s="65" t="s">
        <v>0</v>
      </c>
      <c r="E90" s="65"/>
      <c r="F90" s="67"/>
      <c r="G90" s="68">
        <f t="shared" si="19"/>
        <v>0</v>
      </c>
    </row>
    <row r="91" spans="1:7" s="56" customFormat="1" x14ac:dyDescent="0.2">
      <c r="A91" s="96">
        <f t="shared" si="12"/>
        <v>87</v>
      </c>
      <c r="B91" s="112"/>
      <c r="C91" s="113" t="s">
        <v>501</v>
      </c>
      <c r="D91" s="114"/>
      <c r="E91" s="115"/>
      <c r="F91" s="116"/>
      <c r="G91" s="117"/>
    </row>
    <row r="92" spans="1:7" s="39" customFormat="1" ht="36" x14ac:dyDescent="0.2">
      <c r="A92" s="96">
        <f t="shared" si="12"/>
        <v>88</v>
      </c>
      <c r="B92" s="57" t="s">
        <v>365</v>
      </c>
      <c r="C92" s="118" t="s">
        <v>114</v>
      </c>
      <c r="D92" s="33" t="s">
        <v>0</v>
      </c>
      <c r="E92" s="35"/>
      <c r="F92" s="59"/>
      <c r="G92" s="60">
        <f t="shared" ref="G92" si="21">E92*F92</f>
        <v>0</v>
      </c>
    </row>
    <row r="93" spans="1:7" s="39" customFormat="1" ht="36" x14ac:dyDescent="0.2">
      <c r="A93" s="96">
        <f t="shared" si="12"/>
        <v>89</v>
      </c>
      <c r="B93" s="57" t="s">
        <v>366</v>
      </c>
      <c r="C93" s="118" t="s">
        <v>415</v>
      </c>
      <c r="D93" s="33" t="s">
        <v>0</v>
      </c>
      <c r="E93" s="35"/>
      <c r="F93" s="59"/>
      <c r="G93" s="60">
        <f t="shared" ref="G93" si="22">E93*F93</f>
        <v>0</v>
      </c>
    </row>
    <row r="94" spans="1:7" s="39" customFormat="1" x14ac:dyDescent="0.2">
      <c r="A94" s="96">
        <f t="shared" si="12"/>
        <v>90</v>
      </c>
      <c r="B94" s="57" t="s">
        <v>435</v>
      </c>
      <c r="C94" s="119" t="s">
        <v>115</v>
      </c>
      <c r="D94" s="33" t="s">
        <v>0</v>
      </c>
      <c r="E94" s="35"/>
      <c r="F94" s="59"/>
      <c r="G94" s="60">
        <f t="shared" ref="G94:G96" si="23">E94*F94</f>
        <v>0</v>
      </c>
    </row>
    <row r="95" spans="1:7" s="39" customFormat="1" x14ac:dyDescent="0.2">
      <c r="A95" s="96">
        <f t="shared" si="12"/>
        <v>91</v>
      </c>
      <c r="B95" s="57" t="s">
        <v>448</v>
      </c>
      <c r="C95" s="119" t="s">
        <v>116</v>
      </c>
      <c r="D95" s="33" t="s">
        <v>0</v>
      </c>
      <c r="E95" s="35"/>
      <c r="F95" s="59"/>
      <c r="G95" s="60">
        <f t="shared" si="23"/>
        <v>0</v>
      </c>
    </row>
    <row r="96" spans="1:7" s="39" customFormat="1" x14ac:dyDescent="0.2">
      <c r="A96" s="96">
        <f t="shared" si="12"/>
        <v>92</v>
      </c>
      <c r="B96" s="57" t="s">
        <v>502</v>
      </c>
      <c r="C96" s="119" t="s">
        <v>27</v>
      </c>
      <c r="D96" s="33" t="s">
        <v>0</v>
      </c>
      <c r="E96" s="35"/>
      <c r="F96" s="59"/>
      <c r="G96" s="60">
        <f t="shared" si="23"/>
        <v>0</v>
      </c>
    </row>
    <row r="97" spans="1:13" s="56" customFormat="1" x14ac:dyDescent="0.2">
      <c r="A97" s="96">
        <f t="shared" si="12"/>
        <v>93</v>
      </c>
      <c r="B97" s="57"/>
      <c r="C97" s="113" t="s">
        <v>503</v>
      </c>
      <c r="D97" s="114"/>
      <c r="E97" s="115"/>
      <c r="F97" s="116"/>
      <c r="G97" s="117"/>
    </row>
    <row r="98" spans="1:13" s="39" customFormat="1" x14ac:dyDescent="0.2">
      <c r="A98" s="96">
        <f t="shared" si="12"/>
        <v>94</v>
      </c>
      <c r="B98" s="57" t="s">
        <v>367</v>
      </c>
      <c r="C98" s="120" t="s">
        <v>416</v>
      </c>
      <c r="D98" s="33" t="s">
        <v>0</v>
      </c>
      <c r="E98" s="35"/>
      <c r="F98" s="59"/>
      <c r="G98" s="60">
        <f t="shared" ref="G98" si="24">E98*F98</f>
        <v>0</v>
      </c>
    </row>
    <row r="99" spans="1:13" s="39" customFormat="1" x14ac:dyDescent="0.2">
      <c r="A99" s="96">
        <f t="shared" si="12"/>
        <v>95</v>
      </c>
      <c r="B99" s="57" t="s">
        <v>368</v>
      </c>
      <c r="C99" s="120" t="s">
        <v>417</v>
      </c>
      <c r="D99" s="33" t="s">
        <v>0</v>
      </c>
      <c r="E99" s="35"/>
      <c r="F99" s="59"/>
      <c r="G99" s="60">
        <f t="shared" ref="G99:G100" si="25">E99*F99</f>
        <v>0</v>
      </c>
    </row>
    <row r="100" spans="1:13" s="39" customFormat="1" x14ac:dyDescent="0.2">
      <c r="A100" s="96">
        <f t="shared" si="12"/>
        <v>96</v>
      </c>
      <c r="B100" s="57" t="s">
        <v>369</v>
      </c>
      <c r="C100" s="120" t="s">
        <v>117</v>
      </c>
      <c r="D100" s="33" t="s">
        <v>0</v>
      </c>
      <c r="E100" s="35"/>
      <c r="F100" s="59"/>
      <c r="G100" s="60">
        <f t="shared" si="25"/>
        <v>0</v>
      </c>
    </row>
    <row r="101" spans="1:13" s="56" customFormat="1" x14ac:dyDescent="0.2">
      <c r="A101" s="96">
        <f t="shared" si="12"/>
        <v>97</v>
      </c>
      <c r="B101" s="112"/>
      <c r="C101" s="113" t="s">
        <v>504</v>
      </c>
      <c r="D101" s="114"/>
      <c r="E101" s="115"/>
      <c r="F101" s="116"/>
      <c r="G101" s="117"/>
    </row>
    <row r="102" spans="1:13" s="39" customFormat="1" ht="24" x14ac:dyDescent="0.2">
      <c r="A102" s="96">
        <f t="shared" si="12"/>
        <v>98</v>
      </c>
      <c r="B102" s="57" t="s">
        <v>370</v>
      </c>
      <c r="C102" s="120" t="s">
        <v>118</v>
      </c>
      <c r="D102" s="33" t="s">
        <v>0</v>
      </c>
      <c r="E102" s="35"/>
      <c r="F102" s="59"/>
      <c r="G102" s="60">
        <f t="shared" ref="G102:G104" si="26">E102*F102</f>
        <v>0</v>
      </c>
    </row>
    <row r="103" spans="1:13" s="39" customFormat="1" ht="36" x14ac:dyDescent="0.2">
      <c r="A103" s="96">
        <f t="shared" si="12"/>
        <v>99</v>
      </c>
      <c r="B103" s="57" t="s">
        <v>371</v>
      </c>
      <c r="C103" s="120" t="s">
        <v>490</v>
      </c>
      <c r="D103" s="33" t="s">
        <v>544</v>
      </c>
      <c r="E103" s="35"/>
      <c r="F103" s="121"/>
      <c r="G103" s="60">
        <f t="shared" si="26"/>
        <v>0</v>
      </c>
      <c r="J103" s="122"/>
      <c r="K103" s="122"/>
      <c r="L103" s="122"/>
      <c r="M103" s="122"/>
    </row>
    <row r="104" spans="1:13" s="39" customFormat="1" ht="36" x14ac:dyDescent="0.2">
      <c r="A104" s="96">
        <f t="shared" si="12"/>
        <v>100</v>
      </c>
      <c r="B104" s="57" t="s">
        <v>372</v>
      </c>
      <c r="C104" s="123" t="s">
        <v>491</v>
      </c>
      <c r="D104" s="33" t="s">
        <v>545</v>
      </c>
      <c r="E104" s="35"/>
      <c r="F104" s="121"/>
      <c r="G104" s="60">
        <f t="shared" si="26"/>
        <v>0</v>
      </c>
      <c r="J104" s="122"/>
      <c r="K104" s="122"/>
      <c r="L104" s="122"/>
      <c r="M104" s="122"/>
    </row>
    <row r="105" spans="1:13" x14ac:dyDescent="0.2">
      <c r="A105" s="41"/>
      <c r="B105" s="42"/>
      <c r="C105" s="43" t="s">
        <v>85</v>
      </c>
      <c r="D105" s="44"/>
      <c r="E105" s="45"/>
      <c r="F105" s="46"/>
      <c r="G105" s="47"/>
    </row>
    <row r="106" spans="1:13" s="95" customFormat="1" x14ac:dyDescent="0.2">
      <c r="A106" s="96">
        <f>+A104+1</f>
        <v>101</v>
      </c>
      <c r="B106" s="98"/>
      <c r="C106" s="99" t="s">
        <v>505</v>
      </c>
      <c r="D106" s="100"/>
      <c r="E106" s="100"/>
      <c r="F106" s="67"/>
      <c r="G106" s="68"/>
    </row>
    <row r="107" spans="1:13" x14ac:dyDescent="0.2">
      <c r="A107" s="96">
        <f>+A106+1</f>
        <v>102</v>
      </c>
      <c r="B107" s="101" t="s">
        <v>273</v>
      </c>
      <c r="C107" s="64" t="s">
        <v>96</v>
      </c>
      <c r="D107" s="65" t="s">
        <v>7</v>
      </c>
      <c r="E107" s="65"/>
      <c r="F107" s="67"/>
      <c r="G107" s="68">
        <f>+E107*F107</f>
        <v>0</v>
      </c>
    </row>
    <row r="108" spans="1:13" x14ac:dyDescent="0.2">
      <c r="A108" s="96">
        <f t="shared" ref="A108:A159" si="27">+A107+1</f>
        <v>103</v>
      </c>
      <c r="B108" s="101" t="s">
        <v>274</v>
      </c>
      <c r="C108" s="64" t="s">
        <v>97</v>
      </c>
      <c r="D108" s="65" t="s">
        <v>7</v>
      </c>
      <c r="E108" s="65"/>
      <c r="F108" s="67"/>
      <c r="G108" s="68">
        <f>+E108*F108</f>
        <v>0</v>
      </c>
    </row>
    <row r="109" spans="1:13" x14ac:dyDescent="0.2">
      <c r="A109" s="96">
        <f t="shared" si="27"/>
        <v>104</v>
      </c>
      <c r="B109" s="101" t="s">
        <v>275</v>
      </c>
      <c r="C109" s="64" t="s">
        <v>413</v>
      </c>
      <c r="D109" s="65" t="s">
        <v>7</v>
      </c>
      <c r="E109" s="65"/>
      <c r="F109" s="67"/>
      <c r="G109" s="68">
        <f>+E109*F109</f>
        <v>0</v>
      </c>
    </row>
    <row r="110" spans="1:13" x14ac:dyDescent="0.2">
      <c r="A110" s="96">
        <f t="shared" si="27"/>
        <v>105</v>
      </c>
      <c r="B110" s="101" t="s">
        <v>276</v>
      </c>
      <c r="C110" s="64" t="s">
        <v>98</v>
      </c>
      <c r="D110" s="65" t="s">
        <v>7</v>
      </c>
      <c r="E110" s="65"/>
      <c r="F110" s="67"/>
      <c r="G110" s="68">
        <f t="shared" ref="G110" si="28">+E110*F110</f>
        <v>0</v>
      </c>
    </row>
    <row r="111" spans="1:13" x14ac:dyDescent="0.2">
      <c r="A111" s="96">
        <f t="shared" si="27"/>
        <v>106</v>
      </c>
      <c r="B111" s="101" t="s">
        <v>277</v>
      </c>
      <c r="C111" s="64" t="s">
        <v>99</v>
      </c>
      <c r="D111" s="65" t="s">
        <v>7</v>
      </c>
      <c r="E111" s="65"/>
      <c r="F111" s="67"/>
      <c r="G111" s="68">
        <f t="shared" ref="G111" si="29">+E111*F111</f>
        <v>0</v>
      </c>
    </row>
    <row r="112" spans="1:13" ht="36" x14ac:dyDescent="0.2">
      <c r="A112" s="96">
        <f t="shared" si="27"/>
        <v>107</v>
      </c>
      <c r="B112" s="101" t="s">
        <v>278</v>
      </c>
      <c r="C112" s="64" t="s">
        <v>100</v>
      </c>
      <c r="D112" s="65" t="s">
        <v>7</v>
      </c>
      <c r="E112" s="65"/>
      <c r="F112" s="67"/>
      <c r="G112" s="68">
        <f>+E112*F112</f>
        <v>0</v>
      </c>
    </row>
    <row r="113" spans="1:7" ht="36" x14ac:dyDescent="0.2">
      <c r="A113" s="96">
        <f t="shared" si="27"/>
        <v>108</v>
      </c>
      <c r="B113" s="101" t="s">
        <v>506</v>
      </c>
      <c r="C113" s="64" t="s">
        <v>101</v>
      </c>
      <c r="D113" s="65" t="s">
        <v>7</v>
      </c>
      <c r="E113" s="65"/>
      <c r="F113" s="67"/>
      <c r="G113" s="68">
        <f>+E113*F113</f>
        <v>0</v>
      </c>
    </row>
    <row r="114" spans="1:7" x14ac:dyDescent="0.2">
      <c r="A114" s="96">
        <f t="shared" si="27"/>
        <v>109</v>
      </c>
      <c r="B114" s="101" t="s">
        <v>507</v>
      </c>
      <c r="C114" s="64" t="s">
        <v>14</v>
      </c>
      <c r="D114" s="65" t="s">
        <v>7</v>
      </c>
      <c r="E114" s="65"/>
      <c r="F114" s="67"/>
      <c r="G114" s="68">
        <f>+E114*F114</f>
        <v>0</v>
      </c>
    </row>
    <row r="115" spans="1:7" x14ac:dyDescent="0.2">
      <c r="A115" s="96">
        <f t="shared" si="27"/>
        <v>110</v>
      </c>
      <c r="B115" s="101" t="s">
        <v>508</v>
      </c>
      <c r="C115" s="64" t="s">
        <v>15</v>
      </c>
      <c r="D115" s="65" t="s">
        <v>7</v>
      </c>
      <c r="E115" s="65"/>
      <c r="F115" s="67"/>
      <c r="G115" s="68">
        <f>+E115*F115</f>
        <v>0</v>
      </c>
    </row>
    <row r="116" spans="1:7" ht="24" x14ac:dyDescent="0.2">
      <c r="A116" s="96">
        <f t="shared" si="27"/>
        <v>111</v>
      </c>
      <c r="B116" s="101" t="s">
        <v>509</v>
      </c>
      <c r="C116" s="64" t="s">
        <v>16</v>
      </c>
      <c r="D116" s="65" t="s">
        <v>7</v>
      </c>
      <c r="E116" s="65"/>
      <c r="F116" s="67"/>
      <c r="G116" s="68">
        <f>+E116*F116</f>
        <v>0</v>
      </c>
    </row>
    <row r="117" spans="1:7" s="56" customFormat="1" x14ac:dyDescent="0.2">
      <c r="A117" s="96">
        <f t="shared" si="27"/>
        <v>112</v>
      </c>
      <c r="B117" s="124"/>
      <c r="C117" s="113" t="s">
        <v>510</v>
      </c>
      <c r="D117" s="52"/>
      <c r="E117" s="53"/>
      <c r="F117" s="54"/>
      <c r="G117" s="55"/>
    </row>
    <row r="118" spans="1:7" s="39" customFormat="1" ht="24" x14ac:dyDescent="0.2">
      <c r="A118" s="96">
        <f t="shared" si="27"/>
        <v>113</v>
      </c>
      <c r="B118" s="57" t="s">
        <v>374</v>
      </c>
      <c r="C118" s="125" t="s">
        <v>418</v>
      </c>
      <c r="D118" s="33" t="s">
        <v>7</v>
      </c>
      <c r="E118" s="35"/>
      <c r="F118" s="59"/>
      <c r="G118" s="60">
        <f t="shared" ref="G118:G119" si="30">E118*F118</f>
        <v>0</v>
      </c>
    </row>
    <row r="119" spans="1:7" s="39" customFormat="1" ht="36" x14ac:dyDescent="0.2">
      <c r="A119" s="96">
        <f t="shared" si="27"/>
        <v>114</v>
      </c>
      <c r="B119" s="57" t="s">
        <v>375</v>
      </c>
      <c r="C119" s="120" t="s">
        <v>419</v>
      </c>
      <c r="D119" s="33" t="s">
        <v>7</v>
      </c>
      <c r="E119" s="35"/>
      <c r="F119" s="59"/>
      <c r="G119" s="60">
        <f t="shared" si="30"/>
        <v>0</v>
      </c>
    </row>
    <row r="120" spans="1:7" s="39" customFormat="1" ht="36" x14ac:dyDescent="0.2">
      <c r="A120" s="96">
        <f t="shared" si="27"/>
        <v>115</v>
      </c>
      <c r="B120" s="57" t="s">
        <v>376</v>
      </c>
      <c r="C120" s="120" t="s">
        <v>420</v>
      </c>
      <c r="D120" s="33" t="s">
        <v>7</v>
      </c>
      <c r="E120" s="35"/>
      <c r="F120" s="59"/>
      <c r="G120" s="60">
        <f t="shared" ref="G120" si="31">E120*F120</f>
        <v>0</v>
      </c>
    </row>
    <row r="121" spans="1:7" s="39" customFormat="1" ht="24" x14ac:dyDescent="0.2">
      <c r="A121" s="96">
        <f t="shared" si="27"/>
        <v>116</v>
      </c>
      <c r="B121" s="57" t="s">
        <v>377</v>
      </c>
      <c r="C121" s="120" t="s">
        <v>373</v>
      </c>
      <c r="D121" s="33" t="s">
        <v>7</v>
      </c>
      <c r="E121" s="35"/>
      <c r="F121" s="59"/>
      <c r="G121" s="60">
        <f t="shared" ref="G121" si="32">E121*F121</f>
        <v>0</v>
      </c>
    </row>
    <row r="122" spans="1:7" s="56" customFormat="1" x14ac:dyDescent="0.2">
      <c r="A122" s="96">
        <f t="shared" si="27"/>
        <v>117</v>
      </c>
      <c r="B122" s="124"/>
      <c r="C122" s="113" t="s">
        <v>511</v>
      </c>
      <c r="D122" s="52"/>
      <c r="E122" s="53"/>
      <c r="F122" s="54"/>
      <c r="G122" s="55"/>
    </row>
    <row r="123" spans="1:7" s="39" customFormat="1" ht="24" customHeight="1" x14ac:dyDescent="0.2">
      <c r="A123" s="96">
        <f t="shared" si="27"/>
        <v>118</v>
      </c>
      <c r="B123" s="57" t="s">
        <v>378</v>
      </c>
      <c r="C123" s="120" t="s">
        <v>512</v>
      </c>
      <c r="D123" s="33" t="s">
        <v>7</v>
      </c>
      <c r="E123" s="35"/>
      <c r="F123" s="59"/>
      <c r="G123" s="60">
        <f>E123*F123</f>
        <v>0</v>
      </c>
    </row>
    <row r="124" spans="1:7" s="39" customFormat="1" ht="24" customHeight="1" x14ac:dyDescent="0.2">
      <c r="A124" s="96">
        <f t="shared" si="27"/>
        <v>119</v>
      </c>
      <c r="B124" s="57" t="s">
        <v>379</v>
      </c>
      <c r="C124" s="120" t="s">
        <v>513</v>
      </c>
      <c r="D124" s="33" t="s">
        <v>7</v>
      </c>
      <c r="E124" s="35"/>
      <c r="F124" s="59"/>
      <c r="G124" s="60">
        <f t="shared" ref="G124:G126" si="33">E124*F124</f>
        <v>0</v>
      </c>
    </row>
    <row r="125" spans="1:7" s="39" customFormat="1" ht="24" customHeight="1" x14ac:dyDescent="0.2">
      <c r="A125" s="96">
        <f t="shared" si="27"/>
        <v>120</v>
      </c>
      <c r="B125" s="57" t="s">
        <v>380</v>
      </c>
      <c r="C125" s="120" t="s">
        <v>514</v>
      </c>
      <c r="D125" s="33" t="s">
        <v>7</v>
      </c>
      <c r="E125" s="35"/>
      <c r="F125" s="59"/>
      <c r="G125" s="60">
        <f t="shared" si="33"/>
        <v>0</v>
      </c>
    </row>
    <row r="126" spans="1:7" s="39" customFormat="1" ht="24" x14ac:dyDescent="0.2">
      <c r="A126" s="96">
        <f t="shared" si="27"/>
        <v>121</v>
      </c>
      <c r="B126" s="57" t="s">
        <v>381</v>
      </c>
      <c r="C126" s="120" t="s">
        <v>515</v>
      </c>
      <c r="D126" s="33" t="s">
        <v>7</v>
      </c>
      <c r="E126" s="35"/>
      <c r="F126" s="59"/>
      <c r="G126" s="60">
        <f t="shared" si="33"/>
        <v>0</v>
      </c>
    </row>
    <row r="127" spans="1:7" s="56" customFormat="1" x14ac:dyDescent="0.2">
      <c r="A127" s="96">
        <f t="shared" si="27"/>
        <v>122</v>
      </c>
      <c r="B127" s="124"/>
      <c r="C127" s="113" t="s">
        <v>516</v>
      </c>
      <c r="D127" s="52"/>
      <c r="E127" s="53"/>
      <c r="F127" s="54"/>
      <c r="G127" s="55"/>
    </row>
    <row r="128" spans="1:7" s="39" customFormat="1" ht="36" x14ac:dyDescent="0.2">
      <c r="A128" s="96">
        <f t="shared" si="27"/>
        <v>123</v>
      </c>
      <c r="B128" s="57" t="s">
        <v>383</v>
      </c>
      <c r="C128" s="120" t="s">
        <v>119</v>
      </c>
      <c r="D128" s="33" t="s">
        <v>7</v>
      </c>
      <c r="E128" s="35"/>
      <c r="F128" s="59"/>
      <c r="G128" s="60">
        <f t="shared" ref="G128:G131" si="34">E128*F128</f>
        <v>0</v>
      </c>
    </row>
    <row r="129" spans="1:7" s="39" customFormat="1" ht="36" x14ac:dyDescent="0.2">
      <c r="A129" s="96">
        <f t="shared" si="27"/>
        <v>124</v>
      </c>
      <c r="B129" s="57" t="s">
        <v>379</v>
      </c>
      <c r="C129" s="120" t="s">
        <v>410</v>
      </c>
      <c r="D129" s="33" t="s">
        <v>7</v>
      </c>
      <c r="E129" s="35"/>
      <c r="F129" s="59"/>
      <c r="G129" s="60">
        <f t="shared" ref="G129" si="35">E129*F129</f>
        <v>0</v>
      </c>
    </row>
    <row r="130" spans="1:7" s="39" customFormat="1" ht="36" x14ac:dyDescent="0.2">
      <c r="A130" s="96">
        <f t="shared" si="27"/>
        <v>125</v>
      </c>
      <c r="B130" s="57" t="s">
        <v>380</v>
      </c>
      <c r="C130" s="120" t="s">
        <v>120</v>
      </c>
      <c r="D130" s="33" t="s">
        <v>7</v>
      </c>
      <c r="E130" s="35"/>
      <c r="F130" s="59"/>
      <c r="G130" s="60">
        <f t="shared" ref="G130" si="36">E130*F130</f>
        <v>0</v>
      </c>
    </row>
    <row r="131" spans="1:7" s="39" customFormat="1" ht="36" x14ac:dyDescent="0.2">
      <c r="A131" s="96">
        <f t="shared" si="27"/>
        <v>126</v>
      </c>
      <c r="B131" s="57" t="s">
        <v>381</v>
      </c>
      <c r="C131" s="120" t="s">
        <v>382</v>
      </c>
      <c r="D131" s="33" t="s">
        <v>7</v>
      </c>
      <c r="E131" s="35"/>
      <c r="F131" s="59"/>
      <c r="G131" s="60">
        <f t="shared" si="34"/>
        <v>0</v>
      </c>
    </row>
    <row r="132" spans="1:7" s="56" customFormat="1" x14ac:dyDescent="0.2">
      <c r="A132" s="96">
        <f t="shared" si="27"/>
        <v>127</v>
      </c>
      <c r="B132" s="124"/>
      <c r="C132" s="113" t="s">
        <v>517</v>
      </c>
      <c r="D132" s="52"/>
      <c r="E132" s="53"/>
      <c r="F132" s="54"/>
      <c r="G132" s="55"/>
    </row>
    <row r="133" spans="1:7" s="39" customFormat="1" ht="36" x14ac:dyDescent="0.2">
      <c r="A133" s="96">
        <f t="shared" si="27"/>
        <v>128</v>
      </c>
      <c r="B133" s="57" t="s">
        <v>384</v>
      </c>
      <c r="C133" s="120" t="s">
        <v>428</v>
      </c>
      <c r="D133" s="33" t="s">
        <v>7</v>
      </c>
      <c r="E133" s="35"/>
      <c r="F133" s="59"/>
      <c r="G133" s="60">
        <f>E133*F133</f>
        <v>0</v>
      </c>
    </row>
    <row r="134" spans="1:7" s="39" customFormat="1" ht="26.85" customHeight="1" x14ac:dyDescent="0.2">
      <c r="A134" s="96">
        <f t="shared" si="27"/>
        <v>129</v>
      </c>
      <c r="B134" s="57" t="s">
        <v>385</v>
      </c>
      <c r="C134" s="118" t="s">
        <v>429</v>
      </c>
      <c r="D134" s="33" t="s">
        <v>7</v>
      </c>
      <c r="E134" s="35"/>
      <c r="F134" s="59"/>
      <c r="G134" s="60">
        <f>E134*F134</f>
        <v>0</v>
      </c>
    </row>
    <row r="135" spans="1:7" s="39" customFormat="1" ht="36" x14ac:dyDescent="0.2">
      <c r="A135" s="96">
        <f t="shared" si="27"/>
        <v>130</v>
      </c>
      <c r="B135" s="57" t="s">
        <v>422</v>
      </c>
      <c r="C135" s="120" t="s">
        <v>430</v>
      </c>
      <c r="D135" s="33" t="s">
        <v>7</v>
      </c>
      <c r="E135" s="35"/>
      <c r="F135" s="59"/>
      <c r="G135" s="60">
        <f>E135*F135</f>
        <v>0</v>
      </c>
    </row>
    <row r="136" spans="1:7" s="39" customFormat="1" ht="26.85" customHeight="1" x14ac:dyDescent="0.2">
      <c r="A136" s="96">
        <f t="shared" si="27"/>
        <v>131</v>
      </c>
      <c r="B136" s="57" t="s">
        <v>518</v>
      </c>
      <c r="C136" s="118" t="s">
        <v>431</v>
      </c>
      <c r="D136" s="33" t="s">
        <v>7</v>
      </c>
      <c r="E136" s="35"/>
      <c r="F136" s="59"/>
      <c r="G136" s="60">
        <f>E136*F136</f>
        <v>0</v>
      </c>
    </row>
    <row r="137" spans="1:7" s="39" customFormat="1" ht="36" x14ac:dyDescent="0.2">
      <c r="A137" s="96">
        <f t="shared" si="27"/>
        <v>132</v>
      </c>
      <c r="B137" s="57" t="s">
        <v>519</v>
      </c>
      <c r="C137" s="118" t="s">
        <v>421</v>
      </c>
      <c r="D137" s="33" t="s">
        <v>7</v>
      </c>
      <c r="E137" s="35"/>
      <c r="F137" s="59"/>
      <c r="G137" s="60">
        <f>E137*F137</f>
        <v>0</v>
      </c>
    </row>
    <row r="138" spans="1:7" s="56" customFormat="1" x14ac:dyDescent="0.2">
      <c r="A138" s="96">
        <f t="shared" si="27"/>
        <v>133</v>
      </c>
      <c r="B138" s="124"/>
      <c r="C138" s="113" t="s">
        <v>520</v>
      </c>
      <c r="D138" s="52"/>
      <c r="E138" s="53"/>
      <c r="F138" s="54"/>
      <c r="G138" s="55"/>
    </row>
    <row r="139" spans="1:7" s="39" customFormat="1" ht="36" x14ac:dyDescent="0.2">
      <c r="A139" s="96">
        <f t="shared" si="27"/>
        <v>134</v>
      </c>
      <c r="B139" s="57" t="s">
        <v>386</v>
      </c>
      <c r="C139" s="120" t="s">
        <v>121</v>
      </c>
      <c r="D139" s="33" t="s">
        <v>0</v>
      </c>
      <c r="E139" s="35"/>
      <c r="F139" s="59"/>
      <c r="G139" s="60">
        <f>E139*F139</f>
        <v>0</v>
      </c>
    </row>
    <row r="140" spans="1:7" s="39" customFormat="1" ht="36" x14ac:dyDescent="0.2">
      <c r="A140" s="96">
        <f t="shared" si="27"/>
        <v>135</v>
      </c>
      <c r="B140" s="57" t="s">
        <v>387</v>
      </c>
      <c r="C140" s="120" t="s">
        <v>122</v>
      </c>
      <c r="D140" s="33" t="s">
        <v>0</v>
      </c>
      <c r="E140" s="35"/>
      <c r="F140" s="59"/>
      <c r="G140" s="60">
        <f>E140*F140</f>
        <v>0</v>
      </c>
    </row>
    <row r="141" spans="1:7" s="39" customFormat="1" ht="36" x14ac:dyDescent="0.2">
      <c r="A141" s="96">
        <f t="shared" si="27"/>
        <v>136</v>
      </c>
      <c r="B141" s="57" t="s">
        <v>388</v>
      </c>
      <c r="C141" s="120" t="s">
        <v>423</v>
      </c>
      <c r="D141" s="33" t="s">
        <v>0</v>
      </c>
      <c r="E141" s="35"/>
      <c r="F141" s="59"/>
      <c r="G141" s="60">
        <f>E141*F141</f>
        <v>0</v>
      </c>
    </row>
    <row r="142" spans="1:7" s="56" customFormat="1" x14ac:dyDescent="0.2">
      <c r="A142" s="96">
        <f t="shared" si="27"/>
        <v>137</v>
      </c>
      <c r="B142" s="124"/>
      <c r="C142" s="113" t="s">
        <v>521</v>
      </c>
      <c r="D142" s="52"/>
      <c r="E142" s="53"/>
      <c r="F142" s="54"/>
      <c r="G142" s="55"/>
    </row>
    <row r="143" spans="1:7" s="39" customFormat="1" x14ac:dyDescent="0.2">
      <c r="A143" s="96">
        <f t="shared" si="27"/>
        <v>138</v>
      </c>
      <c r="B143" s="57" t="s">
        <v>389</v>
      </c>
      <c r="C143" s="58" t="s">
        <v>125</v>
      </c>
      <c r="D143" s="33" t="s">
        <v>0</v>
      </c>
      <c r="E143" s="35"/>
      <c r="F143" s="59"/>
      <c r="G143" s="60">
        <f>E143*F143</f>
        <v>0</v>
      </c>
    </row>
    <row r="144" spans="1:7" s="39" customFormat="1" ht="24" x14ac:dyDescent="0.2">
      <c r="A144" s="96">
        <f t="shared" si="27"/>
        <v>139</v>
      </c>
      <c r="B144" s="57" t="s">
        <v>390</v>
      </c>
      <c r="C144" s="58" t="s">
        <v>126</v>
      </c>
      <c r="D144" s="33" t="s">
        <v>0</v>
      </c>
      <c r="E144" s="35"/>
      <c r="F144" s="59"/>
      <c r="G144" s="60">
        <f t="shared" ref="G144:G145" si="37">E144*F144</f>
        <v>0</v>
      </c>
    </row>
    <row r="145" spans="1:7" s="39" customFormat="1" x14ac:dyDescent="0.2">
      <c r="A145" s="96">
        <f t="shared" si="27"/>
        <v>140</v>
      </c>
      <c r="B145" s="57" t="s">
        <v>391</v>
      </c>
      <c r="C145" s="58" t="s">
        <v>28</v>
      </c>
      <c r="D145" s="33" t="s">
        <v>0</v>
      </c>
      <c r="E145" s="35"/>
      <c r="F145" s="59"/>
      <c r="G145" s="60">
        <f t="shared" si="37"/>
        <v>0</v>
      </c>
    </row>
    <row r="146" spans="1:7" s="39" customFormat="1" ht="24" x14ac:dyDescent="0.2">
      <c r="A146" s="96">
        <f t="shared" si="27"/>
        <v>141</v>
      </c>
      <c r="B146" s="57" t="s">
        <v>392</v>
      </c>
      <c r="C146" s="58" t="s">
        <v>424</v>
      </c>
      <c r="D146" s="33" t="s">
        <v>0</v>
      </c>
      <c r="E146" s="35"/>
      <c r="F146" s="59"/>
      <c r="G146" s="60">
        <f>E146*F146</f>
        <v>0</v>
      </c>
    </row>
    <row r="147" spans="1:7" s="39" customFormat="1" ht="24" x14ac:dyDescent="0.2">
      <c r="A147" s="96">
        <f t="shared" si="27"/>
        <v>142</v>
      </c>
      <c r="B147" s="57" t="s">
        <v>522</v>
      </c>
      <c r="C147" s="58" t="s">
        <v>425</v>
      </c>
      <c r="D147" s="33" t="s">
        <v>0</v>
      </c>
      <c r="E147" s="35"/>
      <c r="F147" s="59"/>
      <c r="G147" s="60">
        <f>E147*F147</f>
        <v>0</v>
      </c>
    </row>
    <row r="148" spans="1:7" s="56" customFormat="1" x14ac:dyDescent="0.2">
      <c r="A148" s="96">
        <f t="shared" si="27"/>
        <v>143</v>
      </c>
      <c r="B148" s="124"/>
      <c r="C148" s="51" t="s">
        <v>523</v>
      </c>
      <c r="D148" s="52"/>
      <c r="E148" s="53"/>
      <c r="F148" s="54"/>
      <c r="G148" s="55"/>
    </row>
    <row r="149" spans="1:7" s="39" customFormat="1" ht="24" x14ac:dyDescent="0.2">
      <c r="A149" s="96">
        <f t="shared" si="27"/>
        <v>144</v>
      </c>
      <c r="B149" s="57" t="s">
        <v>524</v>
      </c>
      <c r="C149" s="58" t="s">
        <v>127</v>
      </c>
      <c r="D149" s="33" t="s">
        <v>0</v>
      </c>
      <c r="E149" s="35"/>
      <c r="F149" s="59"/>
      <c r="G149" s="60">
        <f>E149*F149</f>
        <v>0</v>
      </c>
    </row>
    <row r="150" spans="1:7" s="39" customFormat="1" ht="36" x14ac:dyDescent="0.2">
      <c r="A150" s="96">
        <f t="shared" si="27"/>
        <v>145</v>
      </c>
      <c r="B150" s="57" t="s">
        <v>525</v>
      </c>
      <c r="C150" s="58" t="s">
        <v>128</v>
      </c>
      <c r="D150" s="33" t="s">
        <v>0</v>
      </c>
      <c r="E150" s="35"/>
      <c r="F150" s="59"/>
      <c r="G150" s="60">
        <f t="shared" ref="G150" si="38">E150*F150</f>
        <v>0</v>
      </c>
    </row>
    <row r="151" spans="1:7" s="95" customFormat="1" x14ac:dyDescent="0.2">
      <c r="A151" s="96">
        <f t="shared" si="27"/>
        <v>146</v>
      </c>
      <c r="B151" s="98"/>
      <c r="C151" s="99" t="s">
        <v>526</v>
      </c>
      <c r="D151" s="100"/>
      <c r="E151" s="100"/>
      <c r="F151" s="67"/>
      <c r="G151" s="68">
        <f>+E151*F151</f>
        <v>0</v>
      </c>
    </row>
    <row r="152" spans="1:7" ht="24" x14ac:dyDescent="0.2">
      <c r="A152" s="96">
        <f t="shared" si="27"/>
        <v>147</v>
      </c>
      <c r="B152" s="101" t="s">
        <v>527</v>
      </c>
      <c r="C152" s="64" t="s">
        <v>105</v>
      </c>
      <c r="D152" s="65" t="s">
        <v>0</v>
      </c>
      <c r="E152" s="65"/>
      <c r="F152" s="67"/>
      <c r="G152" s="68">
        <f>+E152*F152</f>
        <v>0</v>
      </c>
    </row>
    <row r="153" spans="1:7" x14ac:dyDescent="0.2">
      <c r="A153" s="96">
        <f t="shared" si="27"/>
        <v>148</v>
      </c>
      <c r="B153" s="101" t="s">
        <v>528</v>
      </c>
      <c r="C153" s="64" t="s">
        <v>436</v>
      </c>
      <c r="D153" s="65" t="s">
        <v>0</v>
      </c>
      <c r="E153" s="65"/>
      <c r="F153" s="67"/>
      <c r="G153" s="68">
        <f t="shared" ref="G153" si="39">+E153*F153</f>
        <v>0</v>
      </c>
    </row>
    <row r="154" spans="1:7" ht="24" x14ac:dyDescent="0.2">
      <c r="A154" s="96">
        <f t="shared" si="27"/>
        <v>149</v>
      </c>
      <c r="B154" s="101" t="s">
        <v>529</v>
      </c>
      <c r="C154" s="64" t="s">
        <v>54</v>
      </c>
      <c r="D154" s="65" t="s">
        <v>0</v>
      </c>
      <c r="E154" s="65"/>
      <c r="F154" s="67"/>
      <c r="G154" s="68">
        <f t="shared" ref="G154" si="40">+E154*F154</f>
        <v>0</v>
      </c>
    </row>
    <row r="155" spans="1:7" s="56" customFormat="1" x14ac:dyDescent="0.2">
      <c r="A155" s="96">
        <f t="shared" si="27"/>
        <v>150</v>
      </c>
      <c r="B155" s="124"/>
      <c r="C155" s="113" t="s">
        <v>530</v>
      </c>
      <c r="D155" s="52"/>
      <c r="E155" s="53"/>
      <c r="F155" s="54"/>
      <c r="G155" s="55"/>
    </row>
    <row r="156" spans="1:7" s="39" customFormat="1" ht="36" x14ac:dyDescent="0.2">
      <c r="A156" s="96">
        <f t="shared" si="27"/>
        <v>151</v>
      </c>
      <c r="B156" s="57" t="s">
        <v>531</v>
      </c>
      <c r="C156" s="58" t="s">
        <v>426</v>
      </c>
      <c r="D156" s="33" t="s">
        <v>0</v>
      </c>
      <c r="E156" s="35"/>
      <c r="F156" s="59"/>
      <c r="G156" s="60">
        <f>E156*F156</f>
        <v>0</v>
      </c>
    </row>
    <row r="157" spans="1:7" s="39" customFormat="1" ht="48" x14ac:dyDescent="0.2">
      <c r="A157" s="96">
        <f t="shared" si="27"/>
        <v>152</v>
      </c>
      <c r="B157" s="57" t="s">
        <v>532</v>
      </c>
      <c r="C157" s="58" t="s">
        <v>427</v>
      </c>
      <c r="D157" s="33" t="s">
        <v>0</v>
      </c>
      <c r="E157" s="35"/>
      <c r="F157" s="59"/>
      <c r="G157" s="60">
        <f t="shared" ref="G157:G158" si="41">E157*F157</f>
        <v>0</v>
      </c>
    </row>
    <row r="158" spans="1:7" s="39" customFormat="1" ht="36" x14ac:dyDescent="0.2">
      <c r="A158" s="96">
        <f t="shared" si="27"/>
        <v>153</v>
      </c>
      <c r="B158" s="57" t="s">
        <v>533</v>
      </c>
      <c r="C158" s="58" t="s">
        <v>123</v>
      </c>
      <c r="D158" s="33" t="s">
        <v>0</v>
      </c>
      <c r="E158" s="35"/>
      <c r="F158" s="59"/>
      <c r="G158" s="60">
        <f t="shared" si="41"/>
        <v>0</v>
      </c>
    </row>
    <row r="159" spans="1:7" s="39" customFormat="1" ht="36" x14ac:dyDescent="0.2">
      <c r="A159" s="96">
        <f t="shared" si="27"/>
        <v>154</v>
      </c>
      <c r="B159" s="57" t="s">
        <v>534</v>
      </c>
      <c r="C159" s="58" t="s">
        <v>124</v>
      </c>
      <c r="D159" s="33" t="s">
        <v>0</v>
      </c>
      <c r="E159" s="35"/>
      <c r="F159" s="59"/>
      <c r="G159" s="60">
        <f>E159*F159</f>
        <v>0</v>
      </c>
    </row>
    <row r="160" spans="1:7" x14ac:dyDescent="0.2">
      <c r="A160" s="41"/>
      <c r="B160" s="42"/>
      <c r="C160" s="43" t="s">
        <v>86</v>
      </c>
      <c r="D160" s="44"/>
      <c r="E160" s="45"/>
      <c r="F160" s="46"/>
      <c r="G160" s="47"/>
    </row>
    <row r="161" spans="1:7" ht="24" x14ac:dyDescent="0.2">
      <c r="A161" s="202">
        <f>+A159+1</f>
        <v>155</v>
      </c>
      <c r="B161" s="195" t="s">
        <v>405</v>
      </c>
      <c r="C161" s="196" t="s">
        <v>87</v>
      </c>
      <c r="D161" s="197"/>
      <c r="E161" s="187"/>
      <c r="F161" s="173"/>
      <c r="G161" s="174"/>
    </row>
    <row r="162" spans="1:7" ht="24" x14ac:dyDescent="0.2">
      <c r="A162" s="202">
        <f>+A161+1</f>
        <v>156</v>
      </c>
      <c r="B162" s="195" t="s">
        <v>406</v>
      </c>
      <c r="C162" s="196" t="s">
        <v>87</v>
      </c>
      <c r="D162" s="198"/>
      <c r="E162" s="199"/>
      <c r="F162" s="200"/>
      <c r="G162" s="201"/>
    </row>
    <row r="163" spans="1:7" x14ac:dyDescent="0.2">
      <c r="A163" s="202">
        <f>+A162+1</f>
        <v>157</v>
      </c>
      <c r="B163" s="203" t="s">
        <v>88</v>
      </c>
      <c r="C163" s="204" t="s">
        <v>88</v>
      </c>
      <c r="D163" s="198"/>
      <c r="E163" s="199"/>
      <c r="F163" s="200"/>
      <c r="G163" s="201"/>
    </row>
    <row r="164" spans="1:7" ht="11.1" customHeight="1" x14ac:dyDescent="0.2">
      <c r="A164" s="126"/>
      <c r="B164" s="127"/>
      <c r="C164" s="128"/>
      <c r="D164" s="129"/>
      <c r="E164" s="130"/>
      <c r="F164" s="131"/>
      <c r="G164" s="132"/>
    </row>
    <row r="165" spans="1:7" x14ac:dyDescent="0.2">
      <c r="D165" s="48"/>
      <c r="E165" s="48"/>
    </row>
    <row r="166" spans="1:7" x14ac:dyDescent="0.2">
      <c r="D166" s="48"/>
      <c r="E166" s="48"/>
    </row>
  </sheetData>
  <mergeCells count="1">
    <mergeCell ref="B1:F1"/>
  </mergeCells>
  <phoneticPr fontId="13" type="noConversion"/>
  <pageMargins left="0.70866141732283472" right="0.23622047244094491" top="0.27" bottom="0.47" header="0.15748031496062992" footer="0.23622047244094491"/>
  <pageSetup paperSize="9" orientation="portrait"/>
  <headerFooter>
    <oddFooter>&amp;L&amp;"-,Italic"&amp;9Specifikacije RUNE-Crow&amp;C&amp;"-,Italic"&amp;9 3. RADOVI&amp;R&amp;"-,Italic"&amp;9str.: &amp;P/&amp;N</oddFooter>
  </headerFooter>
  <rowBreaks count="1" manualBreakCount="1">
    <brk id="9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activeCell="E22" sqref="E22"/>
    </sheetView>
  </sheetViews>
  <sheetFormatPr defaultColWidth="8.7109375" defaultRowHeight="12" x14ac:dyDescent="0.2"/>
  <cols>
    <col min="1" max="1" width="3.7109375" style="38" customWidth="1"/>
    <col min="2" max="2" width="6.7109375" style="82" customWidth="1"/>
    <col min="3" max="3" width="45.7109375" style="39" customWidth="1"/>
    <col min="4" max="4" width="5.7109375" style="39" customWidth="1"/>
    <col min="5" max="5" width="6" style="83" customWidth="1"/>
    <col min="6" max="6" width="8" style="39" customWidth="1"/>
    <col min="7" max="7" width="10.42578125" style="39" customWidth="1"/>
    <col min="8" max="10" width="0.7109375" style="39" customWidth="1"/>
    <col min="11" max="16384" width="8.7109375" style="39"/>
  </cols>
  <sheetData>
    <row r="1" spans="1:7" ht="18.75" x14ac:dyDescent="0.25">
      <c r="B1" s="208" t="s">
        <v>67</v>
      </c>
      <c r="C1" s="209"/>
      <c r="D1" s="209"/>
      <c r="E1" s="209"/>
      <c r="F1" s="209"/>
    </row>
    <row r="3" spans="1:7" s="40" customFormat="1" ht="45" x14ac:dyDescent="0.2">
      <c r="A3" s="19" t="s">
        <v>53</v>
      </c>
      <c r="B3" s="20" t="s">
        <v>30</v>
      </c>
      <c r="C3" s="21" t="s">
        <v>541</v>
      </c>
      <c r="D3" s="21" t="s">
        <v>29</v>
      </c>
      <c r="E3" s="22" t="s">
        <v>24</v>
      </c>
      <c r="F3" s="23" t="s">
        <v>25</v>
      </c>
      <c r="G3" s="24" t="s">
        <v>26</v>
      </c>
    </row>
    <row r="4" spans="1:7" s="48" customFormat="1" x14ac:dyDescent="0.2">
      <c r="A4" s="41"/>
      <c r="B4" s="42"/>
      <c r="C4" s="43" t="s">
        <v>131</v>
      </c>
      <c r="D4" s="44"/>
      <c r="E4" s="45"/>
      <c r="F4" s="46"/>
      <c r="G4" s="47"/>
    </row>
    <row r="5" spans="1:7" s="56" customFormat="1" x14ac:dyDescent="0.2">
      <c r="A5" s="49">
        <v>1</v>
      </c>
      <c r="B5" s="50"/>
      <c r="C5" s="51" t="s">
        <v>393</v>
      </c>
      <c r="D5" s="52"/>
      <c r="E5" s="53"/>
      <c r="F5" s="54"/>
      <c r="G5" s="55"/>
    </row>
    <row r="6" spans="1:7" ht="60" x14ac:dyDescent="0.2">
      <c r="A6" s="188">
        <f>+A5+1</f>
        <v>2</v>
      </c>
      <c r="B6" s="189" t="s">
        <v>394</v>
      </c>
      <c r="C6" s="190" t="s">
        <v>129</v>
      </c>
      <c r="D6" s="191" t="s">
        <v>0</v>
      </c>
      <c r="E6" s="192"/>
      <c r="F6" s="193"/>
      <c r="G6" s="194">
        <f>E6*F6</f>
        <v>0</v>
      </c>
    </row>
    <row r="7" spans="1:7" ht="60" x14ac:dyDescent="0.2">
      <c r="A7" s="188">
        <f t="shared" ref="A7:A16" si="0">+A6+1</f>
        <v>3</v>
      </c>
      <c r="B7" s="189" t="s">
        <v>395</v>
      </c>
      <c r="C7" s="190" t="s">
        <v>130</v>
      </c>
      <c r="D7" s="191" t="s">
        <v>0</v>
      </c>
      <c r="E7" s="192"/>
      <c r="F7" s="193"/>
      <c r="G7" s="194">
        <f>E7*F7</f>
        <v>0</v>
      </c>
    </row>
    <row r="8" spans="1:7" s="56" customFormat="1" ht="24" x14ac:dyDescent="0.2">
      <c r="A8" s="49">
        <f t="shared" si="0"/>
        <v>4</v>
      </c>
      <c r="B8" s="50"/>
      <c r="C8" s="51" t="s">
        <v>396</v>
      </c>
      <c r="D8" s="52"/>
      <c r="E8" s="53"/>
      <c r="F8" s="54"/>
      <c r="G8" s="55"/>
    </row>
    <row r="9" spans="1:7" s="62" customFormat="1" ht="84" x14ac:dyDescent="0.25">
      <c r="A9" s="49">
        <f t="shared" si="0"/>
        <v>5</v>
      </c>
      <c r="B9" s="57" t="s">
        <v>397</v>
      </c>
      <c r="C9" s="61" t="s">
        <v>492</v>
      </c>
      <c r="D9" s="33" t="s">
        <v>0</v>
      </c>
      <c r="E9" s="35"/>
      <c r="F9" s="59"/>
      <c r="G9" s="60">
        <f>E9*F9</f>
        <v>0</v>
      </c>
    </row>
    <row r="10" spans="1:7" s="62" customFormat="1" ht="84" x14ac:dyDescent="0.25">
      <c r="A10" s="49">
        <f t="shared" si="0"/>
        <v>6</v>
      </c>
      <c r="B10" s="57" t="s">
        <v>398</v>
      </c>
      <c r="C10" s="61" t="s">
        <v>493</v>
      </c>
      <c r="D10" s="33" t="s">
        <v>7</v>
      </c>
      <c r="E10" s="35"/>
      <c r="F10" s="59"/>
      <c r="G10" s="60">
        <f>E10*F10</f>
        <v>0</v>
      </c>
    </row>
    <row r="11" spans="1:7" s="56" customFormat="1" x14ac:dyDescent="0.2">
      <c r="A11" s="49">
        <f t="shared" si="0"/>
        <v>7</v>
      </c>
      <c r="B11" s="50"/>
      <c r="C11" s="51" t="s">
        <v>494</v>
      </c>
      <c r="D11" s="52"/>
      <c r="E11" s="53"/>
      <c r="F11" s="54"/>
      <c r="G11" s="55"/>
    </row>
    <row r="12" spans="1:7" ht="72" x14ac:dyDescent="0.2">
      <c r="A12" s="188">
        <f t="shared" si="0"/>
        <v>8</v>
      </c>
      <c r="B12" s="189" t="s">
        <v>399</v>
      </c>
      <c r="C12" s="190" t="s">
        <v>56</v>
      </c>
      <c r="D12" s="191" t="s">
        <v>7</v>
      </c>
      <c r="E12" s="192"/>
      <c r="F12" s="193"/>
      <c r="G12" s="194">
        <f>E12*F12</f>
        <v>0</v>
      </c>
    </row>
    <row r="13" spans="1:7" ht="72" x14ac:dyDescent="0.2">
      <c r="A13" s="188">
        <f t="shared" si="0"/>
        <v>9</v>
      </c>
      <c r="B13" s="189" t="s">
        <v>400</v>
      </c>
      <c r="C13" s="190" t="s">
        <v>57</v>
      </c>
      <c r="D13" s="191" t="s">
        <v>0</v>
      </c>
      <c r="E13" s="192"/>
      <c r="F13" s="193"/>
      <c r="G13" s="194">
        <f>E13*F13</f>
        <v>0</v>
      </c>
    </row>
    <row r="14" spans="1:7" s="56" customFormat="1" x14ac:dyDescent="0.2">
      <c r="A14" s="49">
        <f t="shared" si="0"/>
        <v>10</v>
      </c>
      <c r="B14" s="50"/>
      <c r="C14" s="51" t="s">
        <v>495</v>
      </c>
      <c r="D14" s="52"/>
      <c r="E14" s="53"/>
      <c r="F14" s="54"/>
      <c r="G14" s="55"/>
    </row>
    <row r="15" spans="1:7" ht="72" x14ac:dyDescent="0.2">
      <c r="A15" s="49">
        <f t="shared" si="0"/>
        <v>11</v>
      </c>
      <c r="B15" s="57" t="s">
        <v>401</v>
      </c>
      <c r="C15" s="58" t="s">
        <v>542</v>
      </c>
      <c r="D15" s="33" t="s">
        <v>7</v>
      </c>
      <c r="E15" s="35"/>
      <c r="F15" s="59"/>
      <c r="G15" s="60">
        <f>E15*F15</f>
        <v>0</v>
      </c>
    </row>
    <row r="16" spans="1:7" ht="84" x14ac:dyDescent="0.2">
      <c r="A16" s="49">
        <f t="shared" si="0"/>
        <v>12</v>
      </c>
      <c r="B16" s="57" t="s">
        <v>402</v>
      </c>
      <c r="C16" s="58" t="s">
        <v>543</v>
      </c>
      <c r="D16" s="33" t="s">
        <v>7</v>
      </c>
      <c r="E16" s="35"/>
      <c r="F16" s="59"/>
      <c r="G16" s="60">
        <f>E16*F16</f>
        <v>0</v>
      </c>
    </row>
    <row r="17" spans="1:7" s="48" customFormat="1" x14ac:dyDescent="0.2">
      <c r="A17" s="42"/>
      <c r="B17" s="42"/>
      <c r="C17" s="43" t="s">
        <v>132</v>
      </c>
      <c r="D17" s="44"/>
      <c r="E17" s="45"/>
      <c r="F17" s="46"/>
      <c r="G17" s="47"/>
    </row>
    <row r="18" spans="1:7" s="48" customFormat="1" ht="36" x14ac:dyDescent="0.2">
      <c r="A18" s="188">
        <f>+A16+1</f>
        <v>13</v>
      </c>
      <c r="B18" s="195" t="s">
        <v>403</v>
      </c>
      <c r="C18" s="196" t="s">
        <v>449</v>
      </c>
      <c r="D18" s="197"/>
      <c r="E18" s="187"/>
      <c r="F18" s="173"/>
      <c r="G18" s="174"/>
    </row>
    <row r="19" spans="1:7" s="48" customFormat="1" ht="36" x14ac:dyDescent="0.2">
      <c r="A19" s="188">
        <f t="shared" ref="A19:A20" si="1">+A18+1</f>
        <v>14</v>
      </c>
      <c r="B19" s="195" t="s">
        <v>404</v>
      </c>
      <c r="C19" s="196" t="s">
        <v>449</v>
      </c>
      <c r="D19" s="198"/>
      <c r="E19" s="199"/>
      <c r="F19" s="200"/>
      <c r="G19" s="201"/>
    </row>
    <row r="20" spans="1:7" s="48" customFormat="1" x14ac:dyDescent="0.2">
      <c r="A20" s="188">
        <f t="shared" si="1"/>
        <v>15</v>
      </c>
      <c r="B20" s="203" t="s">
        <v>88</v>
      </c>
      <c r="C20" s="204" t="s">
        <v>88</v>
      </c>
      <c r="D20" s="198"/>
      <c r="E20" s="199"/>
      <c r="F20" s="200"/>
      <c r="G20" s="201"/>
    </row>
    <row r="21" spans="1:7" x14ac:dyDescent="0.2">
      <c r="A21" s="75"/>
      <c r="B21" s="76"/>
      <c r="C21" s="77"/>
      <c r="D21" s="78"/>
      <c r="E21" s="79"/>
      <c r="F21" s="80"/>
      <c r="G21" s="81"/>
    </row>
  </sheetData>
  <mergeCells count="1">
    <mergeCell ref="B1:F1"/>
  </mergeCells>
  <phoneticPr fontId="13" type="noConversion"/>
  <pageMargins left="0.70866141732283472" right="0.27559055118110237" top="0.44" bottom="0.69" header="0.31496062992125984" footer="0.31496062992125984"/>
  <pageSetup paperSize="9" orientation="portrait"/>
  <headerFooter>
    <oddFooter>&amp;L&amp;"-,Italic"&amp;9Specifikacije RUNE-Crow&amp;C&amp;"-,Italic"&amp;9 4. DOKUMENTACIJE&amp;R&amp;"-,Italic"&amp;9str.: &amp;P/&amp;N</oddFooter>
  </headerFooter>
  <rowBreaks count="1" manualBreakCount="1">
    <brk id="7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pane ySplit="3" topLeftCell="A4" activePane="bottomLeft" state="frozen"/>
      <selection activeCell="B4" sqref="B4"/>
      <selection pane="bottomLeft" activeCell="F6" sqref="F6"/>
    </sheetView>
  </sheetViews>
  <sheetFormatPr defaultColWidth="8.7109375" defaultRowHeight="12" x14ac:dyDescent="0.2"/>
  <cols>
    <col min="1" max="1" width="3.7109375" style="2" customWidth="1"/>
    <col min="2" max="2" width="6.7109375" style="2" customWidth="1"/>
    <col min="3" max="3" width="45.7109375" style="2" customWidth="1"/>
    <col min="4" max="4" width="5.7109375" style="2" customWidth="1"/>
    <col min="5" max="5" width="5.7109375" style="6" customWidth="1"/>
    <col min="6" max="6" width="9.7109375" style="7" customWidth="1"/>
    <col min="7" max="7" width="10.28515625" style="7" customWidth="1"/>
    <col min="8" max="8" width="0.42578125" style="2" customWidth="1"/>
    <col min="9" max="9" width="0.7109375" style="2" customWidth="1"/>
    <col min="10" max="10" width="0.42578125" style="2" customWidth="1"/>
    <col min="11" max="16384" width="8.7109375" style="2"/>
  </cols>
  <sheetData>
    <row r="1" spans="1:7" ht="42.6" customHeight="1" x14ac:dyDescent="0.25">
      <c r="B1" s="210" t="s">
        <v>68</v>
      </c>
      <c r="C1" s="211"/>
      <c r="D1" s="211"/>
      <c r="E1" s="211"/>
      <c r="F1" s="211"/>
    </row>
    <row r="3" spans="1:7" s="8" customFormat="1" ht="53.1" customHeight="1" x14ac:dyDescent="0.25">
      <c r="A3" s="19" t="s">
        <v>53</v>
      </c>
      <c r="B3" s="20" t="s">
        <v>30</v>
      </c>
      <c r="C3" s="21" t="s">
        <v>539</v>
      </c>
      <c r="D3" s="21" t="s">
        <v>29</v>
      </c>
      <c r="E3" s="22" t="s">
        <v>24</v>
      </c>
      <c r="F3" s="23" t="s">
        <v>25</v>
      </c>
      <c r="G3" s="24" t="s">
        <v>26</v>
      </c>
    </row>
    <row r="4" spans="1:7" s="1" customFormat="1" x14ac:dyDescent="0.2">
      <c r="A4" s="25">
        <v>1</v>
      </c>
      <c r="B4" s="26"/>
      <c r="C4" s="27" t="s">
        <v>407</v>
      </c>
      <c r="D4" s="28"/>
      <c r="E4" s="29"/>
      <c r="F4" s="30"/>
      <c r="G4" s="31"/>
    </row>
    <row r="5" spans="1:7" ht="180" x14ac:dyDescent="0.2">
      <c r="A5" s="32">
        <f>+A4+1</f>
        <v>2</v>
      </c>
      <c r="B5" s="33" t="s">
        <v>408</v>
      </c>
      <c r="C5" s="34" t="s">
        <v>540</v>
      </c>
      <c r="D5" s="33" t="s">
        <v>0</v>
      </c>
      <c r="E5" s="35"/>
      <c r="F5" s="36"/>
      <c r="G5" s="37">
        <f>E5*F5</f>
        <v>0</v>
      </c>
    </row>
    <row r="6" spans="1:7" ht="168" x14ac:dyDescent="0.2">
      <c r="A6" s="32">
        <f>+A5+1</f>
        <v>3</v>
      </c>
      <c r="B6" s="33" t="s">
        <v>409</v>
      </c>
      <c r="C6" s="34" t="s">
        <v>450</v>
      </c>
      <c r="D6" s="33" t="s">
        <v>0</v>
      </c>
      <c r="E6" s="35"/>
      <c r="F6" s="36"/>
      <c r="G6" s="37">
        <f>E6*F6</f>
        <v>0</v>
      </c>
    </row>
    <row r="7" spans="1:7" x14ac:dyDescent="0.2">
      <c r="A7" s="11"/>
      <c r="B7" s="4"/>
      <c r="C7" s="3"/>
      <c r="D7" s="4"/>
      <c r="E7" s="5"/>
      <c r="F7" s="9"/>
      <c r="G7" s="10"/>
    </row>
  </sheetData>
  <mergeCells count="1">
    <mergeCell ref="B1:F1"/>
  </mergeCells>
  <phoneticPr fontId="13" type="noConversion"/>
  <pageMargins left="0.70866141732283472" right="0.23622047244094491" top="0.35433070866141736" bottom="0.62992125984251968" header="0.31496062992125984" footer="0.31496062992125984"/>
  <pageSetup paperSize="9" orientation="portrait"/>
  <headerFooter>
    <oddFooter>&amp;L&amp;"-,Italic"&amp;9Specifikacije RUNE-Crow&amp;C&amp;"-,Italic"&amp;9 5. KORISNIČKI PRIKLJUČCI&amp;R&amp;"-,Italic"&amp;9str.: &amp;P/&amp;N</oddFooter>
  </headerFooter>
  <rowBreaks count="1" manualBreakCount="1">
    <brk id="7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0. Upute za popunjavanje</vt:lpstr>
      <vt:lpstr>1. Opisi, pojašnjenja i uvjeti</vt:lpstr>
      <vt:lpstr>2.  Materijali</vt:lpstr>
      <vt:lpstr>3. Radovi</vt:lpstr>
      <vt:lpstr>4. Dokumentacije</vt:lpstr>
      <vt:lpstr>5. Izgradnja priključaka</vt:lpstr>
      <vt:lpstr>'2.  Materijali'!Print_Titles</vt:lpstr>
      <vt:lpstr>'3. Radovi'!Print_Titles</vt:lpstr>
      <vt:lpstr>'4. Dokumentacije'!Print_Titles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2019-07-05T04:36:51Z</cp:lastPrinted>
  <dcterms:created xsi:type="dcterms:W3CDTF">2015-05-25T14:09:02Z</dcterms:created>
  <dcterms:modified xsi:type="dcterms:W3CDTF">2021-12-23T13:36:54Z</dcterms:modified>
</cp:coreProperties>
</file>