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as1.cloud.ruralnetwork.eu\ENIA-BUSINESS-OPERATIONS\Skupno\RUNE GOŠO\GOŠO 6\10_Razpis za izbiro izvajalcev GOŠO6\01_Razpisna dokumentacija\Objava za na splet\"/>
    </mc:Choice>
  </mc:AlternateContent>
  <xr:revisionPtr revIDLastSave="0" documentId="13_ncr:1_{193CAC00-01CE-4CFE-913A-A73749CB1DD1}" xr6:coauthVersionLast="47" xr6:coauthVersionMax="47" xr10:uidLastSave="{00000000-0000-0000-0000-000000000000}"/>
  <bookViews>
    <workbookView xWindow="-120" yWindow="-120" windowWidth="29040" windowHeight="15720" xr2:uid="{00000000-000D-0000-FFFF-FFFF00000000}"/>
  </bookViews>
  <sheets>
    <sheet name="2.1 Kalkulativni elementi" sheetId="9" r:id="rId1"/>
    <sheet name="2.2 Ponudbeni predraču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6" i="3" l="1"/>
  <c r="D197" i="3"/>
  <c r="D198" i="3"/>
  <c r="D10" i="3" l="1"/>
  <c r="F10" i="3" s="1"/>
  <c r="D11" i="3"/>
  <c r="F11" i="3" s="1"/>
  <c r="D12" i="3"/>
  <c r="F12" i="3" s="1"/>
  <c r="D13" i="3"/>
  <c r="F13" i="3" s="1"/>
  <c r="D18" i="3"/>
  <c r="F18" i="3" s="1"/>
  <c r="D19" i="3"/>
  <c r="F19" i="3" s="1"/>
  <c r="D20" i="3"/>
  <c r="F20" i="3" s="1"/>
  <c r="D21" i="3"/>
  <c r="F21" i="3" s="1"/>
  <c r="D26" i="3"/>
  <c r="F26" i="3" s="1"/>
  <c r="D27" i="3"/>
  <c r="F27" i="3" s="1"/>
  <c r="D28" i="3"/>
  <c r="F28" i="3" s="1"/>
  <c r="D29" i="3"/>
  <c r="F29" i="3" s="1"/>
  <c r="D37" i="3"/>
  <c r="F37" i="3" s="1"/>
  <c r="D38" i="3"/>
  <c r="F38" i="3" s="1"/>
  <c r="D39" i="3"/>
  <c r="F39" i="3" s="1"/>
  <c r="D45" i="3"/>
  <c r="F45" i="3" s="1"/>
  <c r="D46" i="3"/>
  <c r="F46" i="3" s="1"/>
  <c r="D47" i="3"/>
  <c r="F47" i="3" s="1"/>
  <c r="D48" i="3"/>
  <c r="F48" i="3" s="1"/>
  <c r="D53" i="3"/>
  <c r="F53" i="3" s="1"/>
  <c r="D55" i="3"/>
  <c r="D56" i="3"/>
  <c r="F56" i="3" s="1"/>
  <c r="D62" i="3"/>
  <c r="F62" i="3" s="1"/>
  <c r="D64" i="3"/>
  <c r="D65" i="3"/>
  <c r="F65" i="3" s="1"/>
  <c r="D66" i="3"/>
  <c r="F66" i="3" s="1"/>
  <c r="D67" i="9"/>
  <c r="D72" i="3"/>
  <c r="D74" i="3"/>
  <c r="F74" i="3" s="1"/>
  <c r="D75" i="3"/>
  <c r="F75" i="3" s="1"/>
  <c r="D82" i="3"/>
  <c r="F82" i="3" s="1"/>
  <c r="D84" i="3"/>
  <c r="F84" i="3" s="1"/>
  <c r="D85" i="3"/>
  <c r="F85" i="3" s="1"/>
  <c r="D93" i="3"/>
  <c r="F93" i="3" s="1"/>
  <c r="D94" i="3"/>
  <c r="F94" i="3" s="1"/>
  <c r="D61" i="3"/>
  <c r="F61" i="3" s="1"/>
  <c r="D99" i="9"/>
  <c r="D101" i="3"/>
  <c r="F101" i="3" s="1"/>
  <c r="D109" i="3"/>
  <c r="F109" i="3" s="1"/>
  <c r="D117" i="3"/>
  <c r="F117" i="3" s="1"/>
  <c r="D119" i="3"/>
  <c r="F119" i="3" s="1"/>
  <c r="D123" i="3"/>
  <c r="F123" i="3" s="1"/>
  <c r="D125" i="3"/>
  <c r="F125" i="3" s="1"/>
  <c r="D127" i="3"/>
  <c r="F127" i="3" s="1"/>
  <c r="D131" i="3"/>
  <c r="F131" i="3" s="1"/>
  <c r="D133" i="3"/>
  <c r="F133" i="3" s="1"/>
  <c r="D135" i="3"/>
  <c r="F135" i="3" s="1"/>
  <c r="D158" i="9"/>
  <c r="D162" i="3"/>
  <c r="F162" i="3" s="1"/>
  <c r="D163" i="3"/>
  <c r="F163" i="3" s="1"/>
  <c r="D165" i="3"/>
  <c r="F165" i="3" s="1"/>
  <c r="D170" i="3"/>
  <c r="F170" i="3" s="1"/>
  <c r="D171" i="3"/>
  <c r="F171" i="3" s="1"/>
  <c r="D173" i="3"/>
  <c r="F173" i="3" s="1"/>
  <c r="D178" i="3"/>
  <c r="F178" i="3" s="1"/>
  <c r="D179" i="3"/>
  <c r="F179" i="3" s="1"/>
  <c r="D181" i="3"/>
  <c r="F181" i="3" s="1"/>
  <c r="D183" i="3"/>
  <c r="F183" i="3" s="1"/>
  <c r="D186" i="3"/>
  <c r="F186" i="3" s="1"/>
  <c r="D187" i="3"/>
  <c r="F187" i="3" s="1"/>
  <c r="D189" i="3"/>
  <c r="F189" i="3" s="1"/>
  <c r="D191" i="3"/>
  <c r="F191" i="3" s="1"/>
  <c r="D195" i="3"/>
  <c r="F195" i="3" s="1"/>
  <c r="F197" i="3"/>
  <c r="D203" i="3"/>
  <c r="F203" i="3" s="1"/>
  <c r="D205" i="3"/>
  <c r="F205" i="3" s="1"/>
  <c r="D207" i="3"/>
  <c r="D208" i="3"/>
  <c r="F208" i="3" s="1"/>
  <c r="D9" i="3"/>
  <c r="F9" i="3" s="1"/>
  <c r="D6" i="3"/>
  <c r="D209" i="3"/>
  <c r="F209" i="3" s="1"/>
  <c r="D202" i="3"/>
  <c r="F202" i="3" s="1"/>
  <c r="D204" i="3"/>
  <c r="F204" i="3" s="1"/>
  <c r="D201" i="3"/>
  <c r="F196" i="3"/>
  <c r="F198" i="3"/>
  <c r="D199" i="3"/>
  <c r="F199" i="3" s="1"/>
  <c r="D104" i="3"/>
  <c r="F104" i="3" s="1"/>
  <c r="D105" i="3"/>
  <c r="F105" i="3" s="1"/>
  <c r="D106" i="3"/>
  <c r="F106" i="3" s="1"/>
  <c r="D107" i="3"/>
  <c r="F107" i="3" s="1"/>
  <c r="D108" i="3"/>
  <c r="F108" i="3" s="1"/>
  <c r="D110" i="3"/>
  <c r="F110" i="3" s="1"/>
  <c r="D111" i="3"/>
  <c r="F111" i="3" s="1"/>
  <c r="D112" i="3"/>
  <c r="F112" i="3" s="1"/>
  <c r="D113" i="3"/>
  <c r="F113" i="3" s="1"/>
  <c r="D114" i="3"/>
  <c r="F114" i="3" s="1"/>
  <c r="D115" i="3"/>
  <c r="F115" i="3" s="1"/>
  <c r="D116" i="3"/>
  <c r="F116" i="3" s="1"/>
  <c r="D118" i="3"/>
  <c r="F118" i="3" s="1"/>
  <c r="D120" i="3"/>
  <c r="F120" i="3" s="1"/>
  <c r="D121" i="3"/>
  <c r="F121" i="3" s="1"/>
  <c r="D122" i="3"/>
  <c r="F122" i="3" s="1"/>
  <c r="D124" i="3"/>
  <c r="F124" i="3" s="1"/>
  <c r="D126" i="3"/>
  <c r="F126" i="3" s="1"/>
  <c r="D128" i="3"/>
  <c r="F128" i="3" s="1"/>
  <c r="D129" i="3"/>
  <c r="F129" i="3" s="1"/>
  <c r="D130" i="3"/>
  <c r="F130" i="3" s="1"/>
  <c r="D132" i="3"/>
  <c r="F132" i="3" s="1"/>
  <c r="D134" i="3"/>
  <c r="F134" i="3" s="1"/>
  <c r="D136" i="3"/>
  <c r="F136" i="3" s="1"/>
  <c r="D137" i="3"/>
  <c r="F137" i="3" s="1"/>
  <c r="D138" i="3"/>
  <c r="F138" i="3" s="1"/>
  <c r="D140" i="3"/>
  <c r="F140" i="3" s="1"/>
  <c r="D141" i="3"/>
  <c r="F141" i="3" s="1"/>
  <c r="D142" i="3"/>
  <c r="F142" i="3" s="1"/>
  <c r="D143" i="3"/>
  <c r="F143" i="3" s="1"/>
  <c r="D144" i="3"/>
  <c r="F144" i="3" s="1"/>
  <c r="D145" i="3"/>
  <c r="F145" i="3" s="1"/>
  <c r="D146" i="3"/>
  <c r="F146" i="3" s="1"/>
  <c r="D147" i="3"/>
  <c r="F147" i="3" s="1"/>
  <c r="D148" i="3"/>
  <c r="F148" i="3" s="1"/>
  <c r="D149" i="3"/>
  <c r="F149" i="3" s="1"/>
  <c r="D150" i="3"/>
  <c r="F150" i="3" s="1"/>
  <c r="D151" i="3"/>
  <c r="F151" i="3" s="1"/>
  <c r="D152" i="3"/>
  <c r="F152" i="3" s="1"/>
  <c r="D153" i="3"/>
  <c r="F153" i="3" s="1"/>
  <c r="D154" i="3"/>
  <c r="F154" i="3" s="1"/>
  <c r="D155" i="3"/>
  <c r="F155" i="3" s="1"/>
  <c r="D156" i="3"/>
  <c r="F156" i="3" s="1"/>
  <c r="D157" i="3"/>
  <c r="F157" i="3" s="1"/>
  <c r="D159" i="3"/>
  <c r="D160" i="3"/>
  <c r="F160" i="3" s="1"/>
  <c r="D161" i="3"/>
  <c r="F161" i="3" s="1"/>
  <c r="D164" i="3"/>
  <c r="F164" i="3" s="1"/>
  <c r="D166" i="3"/>
  <c r="F166" i="3" s="1"/>
  <c r="D167" i="3"/>
  <c r="F167" i="3" s="1"/>
  <c r="D168" i="3"/>
  <c r="F168" i="3" s="1"/>
  <c r="D169" i="3"/>
  <c r="F169" i="3" s="1"/>
  <c r="D172" i="3"/>
  <c r="F172" i="3" s="1"/>
  <c r="D174" i="3"/>
  <c r="F174" i="3" s="1"/>
  <c r="D175" i="3"/>
  <c r="F175" i="3" s="1"/>
  <c r="D176" i="3"/>
  <c r="F176" i="3" s="1"/>
  <c r="D177" i="3"/>
  <c r="F177" i="3" s="1"/>
  <c r="D180" i="3"/>
  <c r="F180" i="3" s="1"/>
  <c r="D182" i="3"/>
  <c r="F182" i="3" s="1"/>
  <c r="D184" i="3"/>
  <c r="F184" i="3" s="1"/>
  <c r="D185" i="3"/>
  <c r="F185" i="3" s="1"/>
  <c r="D188" i="3"/>
  <c r="F188" i="3" s="1"/>
  <c r="D190" i="3"/>
  <c r="F190" i="3" s="1"/>
  <c r="D192" i="3"/>
  <c r="F192" i="3" s="1"/>
  <c r="D193" i="3"/>
  <c r="F193" i="3" s="1"/>
  <c r="D103" i="3"/>
  <c r="D100" i="3"/>
  <c r="D92" i="3"/>
  <c r="F92" i="3" s="1"/>
  <c r="D95" i="3"/>
  <c r="F95" i="3" s="1"/>
  <c r="D96" i="3"/>
  <c r="F96" i="3" s="1"/>
  <c r="D97" i="3"/>
  <c r="F97" i="3" s="1"/>
  <c r="D98" i="3"/>
  <c r="F98" i="3" s="1"/>
  <c r="D91" i="3"/>
  <c r="D79" i="3"/>
  <c r="F79" i="3" s="1"/>
  <c r="D80" i="3"/>
  <c r="F80" i="3" s="1"/>
  <c r="D81" i="3"/>
  <c r="F81" i="3" s="1"/>
  <c r="D83" i="3"/>
  <c r="F83" i="3" s="1"/>
  <c r="D86" i="3"/>
  <c r="F86" i="3" s="1"/>
  <c r="D87" i="3"/>
  <c r="F87" i="3" s="1"/>
  <c r="D88" i="3"/>
  <c r="F88" i="3" s="1"/>
  <c r="D89" i="3"/>
  <c r="F89" i="3" s="1"/>
  <c r="D78" i="3"/>
  <c r="F78" i="3" s="1"/>
  <c r="D73" i="3"/>
  <c r="F73" i="3" s="1"/>
  <c r="D71" i="3"/>
  <c r="F71" i="3" s="1"/>
  <c r="D69" i="3"/>
  <c r="F69" i="3" s="1"/>
  <c r="D68" i="3"/>
  <c r="D57" i="3"/>
  <c r="F57" i="3" s="1"/>
  <c r="D58" i="3"/>
  <c r="F58" i="3" s="1"/>
  <c r="D59" i="3"/>
  <c r="F59" i="3" s="1"/>
  <c r="D60" i="3"/>
  <c r="F60" i="3" s="1"/>
  <c r="D40" i="3"/>
  <c r="F40" i="3" s="1"/>
  <c r="D41" i="3"/>
  <c r="F41" i="3" s="1"/>
  <c r="D42" i="3"/>
  <c r="F42" i="3" s="1"/>
  <c r="D32" i="3"/>
  <c r="F32" i="3" s="1"/>
  <c r="D33" i="3"/>
  <c r="F33" i="3" s="1"/>
  <c r="D34" i="3"/>
  <c r="F34" i="3" s="1"/>
  <c r="D49" i="3"/>
  <c r="F49" i="3" s="1"/>
  <c r="D50" i="3"/>
  <c r="F50" i="3" s="1"/>
  <c r="D51" i="3"/>
  <c r="F51" i="3" s="1"/>
  <c r="D52" i="3"/>
  <c r="F52" i="3" s="1"/>
  <c r="D44" i="3"/>
  <c r="D36" i="3"/>
  <c r="D31" i="3"/>
  <c r="D7" i="3"/>
  <c r="F7" i="3" s="1"/>
  <c r="D8" i="3"/>
  <c r="F8" i="3" s="1"/>
  <c r="D14" i="3"/>
  <c r="F14" i="3" s="1"/>
  <c r="D15" i="3"/>
  <c r="F15" i="3" s="1"/>
  <c r="D16" i="3"/>
  <c r="F16" i="3" s="1"/>
  <c r="D17" i="3"/>
  <c r="F17" i="3" s="1"/>
  <c r="D22" i="3"/>
  <c r="F22" i="3" s="1"/>
  <c r="D23" i="3"/>
  <c r="F23" i="3" s="1"/>
  <c r="D24" i="3"/>
  <c r="F24" i="3" s="1"/>
  <c r="D25" i="3"/>
  <c r="F25" i="3" s="1"/>
  <c r="F229" i="3" l="1"/>
  <c r="F224" i="3"/>
  <c r="F36" i="3"/>
  <c r="F217" i="3" s="1"/>
  <c r="D139" i="3" l="1"/>
  <c r="F139" i="3" s="1"/>
  <c r="F207" i="3" l="1"/>
  <c r="F231" i="3" s="1"/>
  <c r="F201" i="3"/>
  <c r="F230" i="3" s="1"/>
  <c r="F159" i="3"/>
  <c r="F228" i="3" s="1"/>
  <c r="F103" i="3"/>
  <c r="F227" i="3" s="1"/>
  <c r="F100" i="3"/>
  <c r="F226" i="3" s="1"/>
  <c r="F91" i="3"/>
  <c r="F225" i="3" s="1"/>
  <c r="F72" i="3"/>
  <c r="F222" i="3" s="1"/>
  <c r="F68" i="3"/>
  <c r="F221" i="3" s="1"/>
  <c r="F64" i="3"/>
  <c r="F220" i="3" s="1"/>
  <c r="F55" i="3"/>
  <c r="F219" i="3" s="1"/>
  <c r="F44" i="3"/>
  <c r="F218" i="3" s="1"/>
  <c r="F31" i="3"/>
  <c r="F216" i="3" s="1"/>
  <c r="F6" i="3"/>
  <c r="F215" i="3" s="1"/>
  <c r="F214" i="3" l="1"/>
  <c r="F223" i="3"/>
  <c r="F233" i="3" l="1"/>
  <c r="F235" i="3" s="1"/>
</calcChain>
</file>

<file path=xl/sharedStrings.xml><?xml version="1.0" encoding="utf-8"?>
<sst xmlns="http://schemas.openxmlformats.org/spreadsheetml/2006/main" count="1197" uniqueCount="420">
  <si>
    <t>Šifra</t>
  </si>
  <si>
    <t>Postavka</t>
  </si>
  <si>
    <t>EM</t>
  </si>
  <si>
    <t>Cena</t>
  </si>
  <si>
    <t>S1 MATERIAL VEČJE VREDNOSTI</t>
  </si>
  <si>
    <t>S1-1 Optični kabli</t>
  </si>
  <si>
    <t>M</t>
  </si>
  <si>
    <t>S1-2 Cevi in oprema za cevi</t>
  </si>
  <si>
    <t>KOS</t>
  </si>
  <si>
    <t>Čep za mikrocev 18/14</t>
  </si>
  <si>
    <t>Spojka za mikrocev 18/14</t>
  </si>
  <si>
    <t>S1-2-16</t>
  </si>
  <si>
    <t>S1-3 Jaški in pokrovi</t>
  </si>
  <si>
    <t>S1-4 Montažni pribor za nadzemne kable</t>
  </si>
  <si>
    <t>S1-4-12</t>
  </si>
  <si>
    <t>S1-4-4</t>
  </si>
  <si>
    <t>S1-4-13</t>
  </si>
  <si>
    <t>S1-4-8</t>
  </si>
  <si>
    <t>S1-4-17</t>
  </si>
  <si>
    <t>Žleb zaščitni, plastični 2500x60 mm</t>
  </si>
  <si>
    <t>S1-4-23</t>
  </si>
  <si>
    <t>SAT 10 spona za al. trak</t>
  </si>
  <si>
    <t>S1-4-24</t>
  </si>
  <si>
    <t>Trak aluminij 1x10mm</t>
  </si>
  <si>
    <t>S1-5 Optične spojke</t>
  </si>
  <si>
    <t>S1-5-12</t>
  </si>
  <si>
    <t>S1-5-13</t>
  </si>
  <si>
    <t>S1-5-14</t>
  </si>
  <si>
    <t>S1-5-15</t>
  </si>
  <si>
    <t>S1-5-16</t>
  </si>
  <si>
    <t>S1-5-17</t>
  </si>
  <si>
    <t>Spojka optična od 384 do 576 spojev, komplet s pladnji, tesnili in montažnim priborom za montažo na steno</t>
  </si>
  <si>
    <t>S1-6 Kabelske omare (PAN)</t>
  </si>
  <si>
    <t>S1-6-8</t>
  </si>
  <si>
    <t>Naročniška optična distribucijska omara
Omara (spojka) za optični kabel do 48 vlaken, približnih dimenzij 290x230x124 mm, z možnostjo nadometne in podometne montaže, IP54 za zunanjo in notranjo montažo, minimalne kapacitete 24 spojev, opremljena z eno zvarno kaseto in možnostjo še ene dodatne, s ključavnico in ključem</t>
  </si>
  <si>
    <t>S1-6-10</t>
  </si>
  <si>
    <t>Spojka optična za montažo na drog, z minimalno kapaciteto 96 zvarov</t>
  </si>
  <si>
    <t>S1-7  Drogovi</t>
  </si>
  <si>
    <t>S1-7-2</t>
  </si>
  <si>
    <t>Drog 7 m, lesen</t>
  </si>
  <si>
    <t>S1-7-3</t>
  </si>
  <si>
    <t>Drog 8 m, lesen</t>
  </si>
  <si>
    <t>S1-8 Spliterji</t>
  </si>
  <si>
    <t>S1-8-7</t>
  </si>
  <si>
    <t>S1-8-8</t>
  </si>
  <si>
    <t>PLC Spliter wide band v BOX izvedbi (ABS ohišju), vsa vlakna ITU-T G-657A1, konektoriziran LC/APC, vsi kabli s sekundarno zaščito vsaj 2 mm, dolžine vsaj 1 m, delilno razmerje 1:4</t>
  </si>
  <si>
    <t>S1-8-9</t>
  </si>
  <si>
    <t>PLC Spliter wide band v BOX izvedbi (ABS ohišju), vsa vlakna ITU-T G-657A1, konektoriziran LC/APC, vsi kabli s sekundarno zaščito vsaj 2 mm, dolžine vsaj 1 m, delilno razmerje 1:8</t>
  </si>
  <si>
    <t>S1-8-10</t>
  </si>
  <si>
    <t>PLC Spliter wide band v BOX izvedbi (ABS ohišju), vsa vlakna ITU-T G-657A1, konektoriziran LC/APC, vsi kabli s sekundarno zaščito vsaj 2 mm, dolžine vsaj 1 m, delilno razmerje 1:16</t>
  </si>
  <si>
    <t>S1-8-12</t>
  </si>
  <si>
    <t>PLC Spliter wide band v BOX izvedbi (ABS ohišju), vsa vlakna ITU-T G-657A1, konektoriziran LC/APC, vsi kabli s sekundarno zaščito vsaj 2 mm, dolžine vsaj 1 m, delilno razmerje 1:64</t>
  </si>
  <si>
    <t>S2 OSTALI MATERIAL</t>
  </si>
  <si>
    <t>S2-1 Cevi in pribor</t>
  </si>
  <si>
    <t>S2-1-1</t>
  </si>
  <si>
    <t>PEHD cev fi 20/16,4 mm, 6 bar</t>
  </si>
  <si>
    <t>S2-1-2</t>
  </si>
  <si>
    <t>Čep za cev PEHD fi 20 mm</t>
  </si>
  <si>
    <t>S2-1-3</t>
  </si>
  <si>
    <t>Spojka za PEHD cev fi 20 mm</t>
  </si>
  <si>
    <t>S2-1-13</t>
  </si>
  <si>
    <t>PEHD cev fi 50/42 mm, 10 bar</t>
  </si>
  <si>
    <t>S2-1-14</t>
  </si>
  <si>
    <t>Čep za cev PEHD fi 50</t>
  </si>
  <si>
    <t>S2-1-15</t>
  </si>
  <si>
    <t>Spojka za PEHD cev fi 50 mm</t>
  </si>
  <si>
    <t>S2-1-16</t>
  </si>
  <si>
    <t>PEHD cev fi 110/97.4 mm, 10 bar</t>
  </si>
  <si>
    <t>S2-1-17</t>
  </si>
  <si>
    <t>PVC cev fi 110/2 mm</t>
  </si>
  <si>
    <t>S2-1-18</t>
  </si>
  <si>
    <t>SF cev fi 32 z notranjo gladko in zunanjo rebrasto površino</t>
  </si>
  <si>
    <t>S2-1-20</t>
  </si>
  <si>
    <t>SF cev fi 110 z notranjo gladko in zunanjo rebrasto površino</t>
  </si>
  <si>
    <t>S2-1-21</t>
  </si>
  <si>
    <t>PEHD cev fi 50/42 mm, 4 bar</t>
  </si>
  <si>
    <t>S2-1-22</t>
  </si>
  <si>
    <t>PEHD cev fi 110/97.4 mm, 4 bar</t>
  </si>
  <si>
    <t>S2-3 Gradbeni material</t>
  </si>
  <si>
    <t>S2-3-9</t>
  </si>
  <si>
    <t>Pesek 0 - 4 s prevozom</t>
  </si>
  <si>
    <t>M3</t>
  </si>
  <si>
    <t>S2-3-1</t>
  </si>
  <si>
    <t>Pesek 0 - 8 s prevozom</t>
  </si>
  <si>
    <t>S2-3-8</t>
  </si>
  <si>
    <t>Drobljenec 0 - 16 s prevozom</t>
  </si>
  <si>
    <t>S2-3-2</t>
  </si>
  <si>
    <t>Drobljenec 0 - 30 s prevozom</t>
  </si>
  <si>
    <t>S2-3-4</t>
  </si>
  <si>
    <t>Beton C 8/10  s prevozom</t>
  </si>
  <si>
    <t>S2-3-5</t>
  </si>
  <si>
    <t>Beton C 16/20 s prevozom</t>
  </si>
  <si>
    <t>S2-3-6</t>
  </si>
  <si>
    <t>Beton C 25/30 s prevozom</t>
  </si>
  <si>
    <t>S2-3-7</t>
  </si>
  <si>
    <t>Beton C 12/15 s prevozom</t>
  </si>
  <si>
    <t>S3 SPECIFIČEN MATERIAL</t>
  </si>
  <si>
    <t>S3-6</t>
  </si>
  <si>
    <t>S4 GRADBENA DELA</t>
  </si>
  <si>
    <t>S4-1</t>
  </si>
  <si>
    <t>Trasiranje trase kabelske kanalizacije oz. TK linije, vključno s fotodokumentiranjem prvotnega stanja novih in obstoječih tras. Urejanje dokumentacije pregledanih obstoječih jaškov skladno z vsakokratno veljavno pogodbo RUO.</t>
  </si>
  <si>
    <t>S4-97</t>
  </si>
  <si>
    <t>M2</t>
  </si>
  <si>
    <t>S4-98</t>
  </si>
  <si>
    <t xml:space="preserve">M2 </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</si>
  <si>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</si>
  <si>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</si>
  <si>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</si>
  <si>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</si>
  <si>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</si>
  <si>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</si>
  <si>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</si>
  <si>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M3 </t>
  </si>
  <si>
    <t>S4-14</t>
  </si>
  <si>
    <t>Samo ročno vgrajevanje betona C12/15 za obbetoniranje kabelske kanalizacije, po predpisih upravljavca infrastrukture</t>
  </si>
  <si>
    <t>S4-90</t>
  </si>
  <si>
    <t>S4-91</t>
  </si>
  <si>
    <t>S4-92</t>
  </si>
  <si>
    <t>S4-94</t>
  </si>
  <si>
    <t>S4-95</t>
  </si>
  <si>
    <t>S4-99</t>
  </si>
  <si>
    <t>Dodatek zaradi zahtevnosti tehnološke izvedbe v geološko trdi kamnini ( VI. oz. VII. kategorije) gradbene trase in uporabi hidravličnih strojev za primerno izvedbo zahtevane globine. Dela se obračunajo po dejanskih vgrajenih količinah in na osnovi potrjenega gradbenega  dnevnika. (obračuna se kot dodatek k postavkam S4-90, S4-91, S4-92, S4-93, S4-94, S4-95, S4-96)</t>
  </si>
  <si>
    <t>S4-16</t>
  </si>
  <si>
    <t>S4-21</t>
  </si>
  <si>
    <t>S4-22</t>
  </si>
  <si>
    <t>S4-26</t>
  </si>
  <si>
    <t>Ročni izkop v zemljišču do vključno IV. ktg, kjer je teren za stroj nedostopen oz. je to zahteva lastnika zemljišča oz. upravljavca infrastrukture, plačilo na podlagi vpisa v gradbeni dnevnik</t>
  </si>
  <si>
    <t>S4-27</t>
  </si>
  <si>
    <t>S4-28</t>
  </si>
  <si>
    <t>S4-100</t>
  </si>
  <si>
    <t>S4-31</t>
  </si>
  <si>
    <t>S4-32</t>
  </si>
  <si>
    <t>Polaganje PVC cevi premera 110 mm v izkopan jarek za zaščito mikro cevi, prečkanje lokalnih cest, kjer ni možno izvesti podbojev</t>
  </si>
  <si>
    <t>S4-40</t>
  </si>
  <si>
    <t>S4-43</t>
  </si>
  <si>
    <t>S4-44</t>
  </si>
  <si>
    <t>Postavitev enojnega droga do 0/8 m v  zemljišču III. do vključno V.ktg., nakladanje in odvoz viška materiala na končno deponijo.</t>
  </si>
  <si>
    <t>S4-45</t>
  </si>
  <si>
    <t>Postavitev opore do 0/8 m na I drog v zemljišču III. do vključno V.ktg., nakladanje in odvoz viška materiala na končno deponijo.</t>
  </si>
  <si>
    <t>S4-46</t>
  </si>
  <si>
    <t>Dobava in vgradnja sidra iz žične vrvi (pletenice) v zem. III do vključno V.ktg., nakladanje in odvoz viška materiala ter stroški začasne in končne deponije</t>
  </si>
  <si>
    <t>S4-47</t>
  </si>
  <si>
    <t>S4-48</t>
  </si>
  <si>
    <t>Dobava in zamenjava sidra v zemljišču II.-V. kategorije - komplet</t>
  </si>
  <si>
    <t>S4-49</t>
  </si>
  <si>
    <t>Črpanje vode iz kabelskih jaškov (po predhodnem obvestilu nadzora in vpisu v gradbenem dnevniku)</t>
  </si>
  <si>
    <t>URA</t>
  </si>
  <si>
    <t>S4-52</t>
  </si>
  <si>
    <t>Sanacija poškodovane oz. neprehodne obstoječe kabelske kanalizacije drugih operaterjev (določitev lokacije poškodbe oz. neprehodnosti, odkop obst. cevi, popravilo cevi, zasutje in povrnitev v obstoječe stanje)</t>
  </si>
  <si>
    <t>S4-66</t>
  </si>
  <si>
    <t>Plinovodi d.o.o. - Križanje obstoječega prenosnega plinovoda - zakoličenje plinovoda,  ročni izkop do globine 0,8m v varovanem pasu plinovoda 2x5m pasu(levo, desno), tako da je dosežen najmanj 0,5m prosti razmik od plinovoda. Mikrocevi se položijo v zaščitni cevi premera do 110mm.  Kot križanj bo izveden med 30 in 90 stopinj. Na mestu križanja se najmanj 40 cm nad temenom plinovoda položi opozorilni trak za zemeljski plin v dolžini 3 m na vsako stran, nadzor družbe Plinovodi d.o.o.</t>
  </si>
  <si>
    <t>S4-70</t>
  </si>
  <si>
    <t>Polaganje PVC cevi premera 50 mm v izkopan jarek za zaščito mikro cevi, prečkanje lokalnih cest, kjer ni možno izvesti podbojev</t>
  </si>
  <si>
    <t>S4-72</t>
  </si>
  <si>
    <t>Dobava in vgradnja betonskih kanalet, položenih na betonsko podlago z zalitjem spojev po potrjenem detajlu (trasa kablovoda v obcestnem jarku) po soglasju DRSVja.</t>
  </si>
  <si>
    <t>S4-73</t>
  </si>
  <si>
    <t>Dobava in pritrjevanje zaščitne JEKLENE CEVI fi 50 mm na mostno konstrukcijo - po soglasju DRSVja.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</si>
  <si>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</si>
  <si>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</si>
  <si>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</si>
  <si>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</si>
  <si>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S4-80</t>
  </si>
  <si>
    <t>S4-81</t>
  </si>
  <si>
    <t>S4-82</t>
  </si>
  <si>
    <t>S4-83</t>
  </si>
  <si>
    <t>S4-84</t>
  </si>
  <si>
    <t>S4-85</t>
  </si>
  <si>
    <t>S4-86</t>
  </si>
  <si>
    <t>S4-87</t>
  </si>
  <si>
    <t>S5 MONTAŽNA DELA</t>
  </si>
  <si>
    <t>S5-3</t>
  </si>
  <si>
    <t>Vpihovanje optičnega mikro kabla vseh kapacitet v mikro cev 18/14 ali PEHD cev fi 50 mm</t>
  </si>
  <si>
    <t>S5-4</t>
  </si>
  <si>
    <t>S5-33</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</si>
  <si>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</si>
  <si>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</si>
  <si>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</si>
  <si>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</si>
  <si>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</si>
  <si>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</si>
  <si>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</si>
  <si>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</si>
  <si>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</si>
  <si>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Izdelava optične spojke na optičnem kablu - 96 zvarov</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</si>
  <si>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</si>
  <si>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</si>
  <si>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</si>
  <si>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</si>
  <si>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</si>
  <si>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</si>
  <si>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</si>
  <si>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</si>
  <si>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</si>
  <si>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</si>
  <si>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</si>
  <si>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</si>
  <si>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</si>
  <si>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</si>
  <si>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</si>
  <si>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</si>
  <si>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</si>
  <si>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</si>
  <si>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S5-17</t>
  </si>
  <si>
    <t>Zaključevanje optičnega kabla 48 vlaken na delilniku (izvedba 48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</si>
  <si>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</si>
  <si>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</si>
  <si>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</si>
  <si>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</si>
  <si>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</si>
  <si>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</si>
  <si>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</si>
  <si>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</si>
  <si>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</si>
  <si>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</si>
  <si>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</si>
  <si>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</si>
  <si>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</si>
  <si>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</si>
  <si>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</si>
  <si>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</si>
  <si>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</si>
  <si>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</si>
  <si>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</si>
  <si>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</si>
  <si>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S5-23</t>
  </si>
  <si>
    <t>Montaža samonosilnega optičnega kabla po obstoječi nadzemni liniji, z montažo nosilcev - do kapacitete vključno 36 vlaken</t>
  </si>
  <si>
    <t>S5-24</t>
  </si>
  <si>
    <t>Montaža samonosilnega optičnega kabla po obstoječi nadzemni liniji, z montažo nosilcev - kapaciteta nad 36 vlaken</t>
  </si>
  <si>
    <t>S5-25</t>
  </si>
  <si>
    <t>Montaža kovinskega ali plastičnega križa na drog z montažo rezerve optičnega kabla, brez dobave materiala.</t>
  </si>
  <si>
    <t>S7 TEHNIČNA DOKUMENTACIJA</t>
  </si>
  <si>
    <t>KM</t>
  </si>
  <si>
    <t>S7-6</t>
  </si>
  <si>
    <t>Izdelava načrta kabelske omarice PAN. Načrt mora biti predan v papirni in elektronski obliki + verziji za na teren (plastificirana verzija ki bo v samem PANu)</t>
  </si>
  <si>
    <t>S7-7</t>
  </si>
  <si>
    <t>EUR</t>
  </si>
  <si>
    <t>S7-8</t>
  </si>
  <si>
    <t>S7-9</t>
  </si>
  <si>
    <t>S8 POSTAVITEV ZABOJNIKA AAN</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</si>
  <si>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</si>
  <si>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</si>
  <si>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</si>
  <si>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</si>
  <si>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</si>
  <si>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</si>
  <si>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</si>
  <si>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</si>
  <si>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</si>
  <si>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</si>
  <si>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S9 OSTALO</t>
  </si>
  <si>
    <t>S9-2</t>
  </si>
  <si>
    <t>Sodelovanje in usklajevanje z lokalno skupnostjo (predstavitev izvedbe projekta na nivoju posameznega naselja)</t>
  </si>
  <si>
    <t>S9-3</t>
  </si>
  <si>
    <t>Tehnični nadzor operaterja pri koriščenju najetih cevi, vodov ali drogov</t>
  </si>
  <si>
    <t>S9-10</t>
  </si>
  <si>
    <t>Izdelava in urejanje fotografske dokumentacije med in po izvedbi, skladno z zahtevami investitorja</t>
  </si>
  <si>
    <t>Količina</t>
  </si>
  <si>
    <t>Vrednost</t>
  </si>
  <si>
    <t>Začasni čep za mikrocev 18/14</t>
  </si>
  <si>
    <t>Zaključevanje optičnega kabla 72 vlaken na delilniku (izvedba 72 zvarov)</t>
  </si>
  <si>
    <t>S5-38</t>
  </si>
  <si>
    <t xml:space="preserve">Spojka optična 24 spojev, komplet s pladnji, tesnili in montažnim priborom za montažo na steno </t>
  </si>
  <si>
    <t>Spojka optična 48 spojev, komplet s pladnji, tesnili in montažnim priborom za montažo na steno</t>
  </si>
  <si>
    <t xml:space="preserve">Spojka optična 96 spojev, komplet s pladnji, tesnili in montažnim priborom za montažo na steno </t>
  </si>
  <si>
    <t>Spojka optična 144 spojev, komplet s pladnji, tesnili in montažnim priborom za montažo na steno</t>
  </si>
  <si>
    <t xml:space="preserve">Spojka optična 216 spojev, komplet s pladnji, tesnili in montažnim priborom za montažo na steno </t>
  </si>
  <si>
    <t>Spojka optična 288 spojev, komplet s pladnji, tesnili in montažnim priborom za montažo na steno</t>
  </si>
  <si>
    <t>PAN tip 1 - prostostoječ
Kabelska omara za zunanjo montažo, prostostoječa, z minimalno kapaciteto 56 konektorjev</t>
  </si>
  <si>
    <t>Delilnik optični teleskopski 19", 2U, za 96 vlaken (komplet s skozniki, zaključnimi kabli LC/APC, zvarnimi kasetami in ostalim priborom)</t>
  </si>
  <si>
    <t>S1-2-18</t>
  </si>
  <si>
    <t>S1-2-19</t>
  </si>
  <si>
    <t>S1-2-20</t>
  </si>
  <si>
    <t>S1-4-26</t>
  </si>
  <si>
    <t>S1-4-27</t>
  </si>
  <si>
    <t>S1-5-18</t>
  </si>
  <si>
    <t>S1-6-12</t>
  </si>
  <si>
    <t>Ažuriranje in doprojektiranje PZI za izgradnjo agregacijskega in primarnega omrežja RUNE pred pričetkom gradnje.</t>
  </si>
  <si>
    <t>S7-11</t>
  </si>
  <si>
    <t>Ponudbeni predračun</t>
  </si>
  <si>
    <t>S1-1-52-1</t>
  </si>
  <si>
    <t>S1-1-23-1</t>
  </si>
  <si>
    <t>S1-1-24-1</t>
  </si>
  <si>
    <t>S1-1-37-1</t>
  </si>
  <si>
    <t>S1-1-38-1</t>
  </si>
  <si>
    <t>S1-1-5-1</t>
  </si>
  <si>
    <t>S1-1-55-1</t>
  </si>
  <si>
    <t>S1-1-56-1</t>
  </si>
  <si>
    <t>S1-1-36-1</t>
  </si>
  <si>
    <t>S1-1-22-1</t>
  </si>
  <si>
    <t>S1-1-21-1</t>
  </si>
  <si>
    <t>S1-1-26-1</t>
  </si>
  <si>
    <t>S1-1-25-1</t>
  </si>
  <si>
    <t>S1-1-30-1</t>
  </si>
  <si>
    <t>S1-1-12-1</t>
  </si>
  <si>
    <t>S1-1-13-1</t>
  </si>
  <si>
    <t>S1-1-14-1</t>
  </si>
  <si>
    <t>S1-1-40-1</t>
  </si>
  <si>
    <t>S1-1-41-1</t>
  </si>
  <si>
    <t>S1-1-42-1</t>
  </si>
  <si>
    <t>S1-1-57-1</t>
  </si>
  <si>
    <t>S1-1-58-1</t>
  </si>
  <si>
    <t>S1-1-59-1</t>
  </si>
  <si>
    <t>S1-1-60-1</t>
  </si>
  <si>
    <t xml:space="preserve">Mikrocev 18/14/2,0 </t>
  </si>
  <si>
    <t xml:space="preserve">S1-3 Jaški in pokrovi </t>
  </si>
  <si>
    <t>S1-3-15</t>
  </si>
  <si>
    <t>EURO jašek s pokrovom</t>
  </si>
  <si>
    <t>S1-3-16</t>
  </si>
  <si>
    <t>LTŽ pok+plo; 600x600; B125; AB ven; 100x100x16cm; ravno z betonom</t>
  </si>
  <si>
    <t>S1-3-17</t>
  </si>
  <si>
    <t>LTŽ pok+plo; 600x600; D400; AB ven; P+O; 120x120x20cm; ravno z betonom</t>
  </si>
  <si>
    <t>S1-3-18</t>
  </si>
  <si>
    <t>LTŽ pok+plo; 600x600; B125; AB ven; P+O; 120x120x16; ravno z betonom</t>
  </si>
  <si>
    <t>S1-3-19</t>
  </si>
  <si>
    <t>LTŽ pok+plo; 600x600; D400; AB ven; P+O; 100x100x20cm, ravno z betonom</t>
  </si>
  <si>
    <t>S1-3-20</t>
  </si>
  <si>
    <t>LTŽ pok+plo; 600x600; D400; AB ven; P+O; 100x100x20cm; rob za asfalt</t>
  </si>
  <si>
    <t>S1-3-21</t>
  </si>
  <si>
    <t>LTŽ pok+plo; 600x600; D400; AB ven; P+O; 120x120x20cm; rob za asfalt</t>
  </si>
  <si>
    <t>Končni nosilec za ADSS kabel (8-12 mm)  - DN 525</t>
  </si>
  <si>
    <t>Končni nosilec za ADSS kabel (11-16 mm)  - PA 1500</t>
  </si>
  <si>
    <t xml:space="preserve">Končni nosilec za MICRO ADSS (drop) kabel </t>
  </si>
  <si>
    <t xml:space="preserve">Prehodni nosilec za ADSS kabel (8- 12 mm) </t>
  </si>
  <si>
    <t xml:space="preserve">Križ kovinski ali plastični za rezervo zr. opt. kabla </t>
  </si>
  <si>
    <t xml:space="preserve">Nosilni obroč za montažo na drog </t>
  </si>
  <si>
    <t>S1-4-11</t>
  </si>
  <si>
    <t>Sidro za zračne kable</t>
  </si>
  <si>
    <t xml:space="preserve">S1-5-39 </t>
  </si>
  <si>
    <t xml:space="preserve">Spojka optična za 4 spoje </t>
  </si>
  <si>
    <r>
      <t xml:space="preserve">PLC Spliter wide band v BOX izvedbi </t>
    </r>
    <r>
      <rPr>
        <b/>
        <sz val="10"/>
        <color theme="1"/>
        <rFont val="Aptos Narrow"/>
        <family val="2"/>
      </rPr>
      <t xml:space="preserve"> </t>
    </r>
    <r>
      <rPr>
        <sz val="10"/>
        <color theme="1"/>
        <rFont val="Aptos Narrow"/>
        <family val="2"/>
      </rPr>
      <t>(ABS ohišju), vsa vlakna ITU-T G-657A1, konektoriziran LC/APC, vsi kabli s sekundarno zaščito vsaj 2 mm, dolžine vsaj 1 m, delilno razmerje 1:2</t>
    </r>
  </si>
  <si>
    <t>S3-30</t>
  </si>
  <si>
    <t>Ostali manjši material</t>
  </si>
  <si>
    <t>S4-106</t>
  </si>
  <si>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</si>
  <si>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</si>
  <si>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</si>
  <si>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</si>
  <si>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t>Izdelava dvo cevne kab. kanalizacije iz mikro cevi fi 18/14 mm s tehnologijo mikrotrenching, globina temena cevi 20 cm, dobava in položitev opozorilnega traku, zalivanje jarka z betonom z dodanimi ustreznimi aditivi, nakladanje in odvoz odvečnega materiala ter stroški začasne in končne deponije, čiščenje trase, brez dobave cevi in spojk.</t>
  </si>
  <si>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</si>
  <si>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</si>
  <si>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t xml:space="preserve">Samo polaganje in spajanje dodatne mikro cevi </t>
  </si>
  <si>
    <t>S4-103</t>
  </si>
  <si>
    <t>Samo vgradnja začasnega betona v debelini 5cm v zgornjem delu cestnega ustroja po detajlih upravljalca infrastrukture oz. v debelini obstoječega asfalta, z vgradnjo folije (brez dobave betona).</t>
  </si>
  <si>
    <t>S4-110</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</si>
  <si>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nepovozno površino</t>
    </r>
  </si>
  <si>
    <t>S4-111</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</si>
  <si>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bankino</t>
    </r>
  </si>
  <si>
    <t>S4-112</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</si>
  <si>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bankina, makedam</t>
    </r>
    <r>
      <rPr>
        <sz val="10"/>
        <rFont val="Aptos Narrow"/>
        <family val="2"/>
      </rPr>
      <t xml:space="preserve"> v </t>
    </r>
    <r>
      <rPr>
        <b/>
        <sz val="10"/>
        <rFont val="Aptos Narrow"/>
        <family val="2"/>
      </rPr>
      <t>nepovozno površin</t>
    </r>
    <r>
      <rPr>
        <sz val="10"/>
        <rFont val="Aptos Narrow"/>
        <family val="2"/>
      </rPr>
      <t>o</t>
    </r>
  </si>
  <si>
    <r>
      <t xml:space="preserve">Dobava cevi in izdelava kabelskega jaška iz B.C. fi 60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</si>
  <si>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60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</si>
  <si>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</si>
  <si>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</si>
  <si>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100 cm višine 1,00 m, montaža ustreznega LŽ pokrova ,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</si>
  <si>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Dobava cevi in izdelava kabelskega jaška iz B.C. fi 100 cm višine 1,00 m, montaža ustreznega LŽ pokrova , 400kN , vključno s planiranjem dna jaška, dobavo, vgradnjo podložnega betona iz C 12/15, 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</si>
  <si>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t>S4-109</t>
  </si>
  <si>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</si>
  <si>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</si>
  <si>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S4-101</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</si>
  <si>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</si>
  <si>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t>Izvedba demontaže obstoječe jeklene varnostne ograje ob cesti in ponovna montaža po izvedenih gradbenih delih, vključno z vsemi pritrdilnimi materiali (vijaki, matice, podložke, stebri...)</t>
  </si>
  <si>
    <t>S4-23</t>
  </si>
  <si>
    <t xml:space="preserve">Vgradnja gramoznega tampona (lomljenec ali drobljenec). </t>
  </si>
  <si>
    <t>Podboj - Izkop gradbene jame na obeh straneh, strojno podbitje oz. podvrtavanje cestišča z uvlačenjem ene PE/PVC cevi premera do vključno fi 50 mm, zasip gradbene jame, utrjevanje v slojih po 20-25 cm, čiščenje trase - brez dobave cevi, obračun po tekočem metru dolžine preboja. Minimalna globina podboja je 1m.</t>
  </si>
  <si>
    <t>S4-108</t>
  </si>
  <si>
    <t>Podboj - Izkop gradbene jame na obeh straneh, strojno podbitje oz. podvrtavanje cestišča z uvlačenjem ene PE/PVC cevi premera do vključno fi 90 mm, zasip gradbene jame, utrjevanje v slojih po 20-25 cm, čiščenje trase - brez dobave cevi, obračun po tekočem metru dolžine preboja. Minimalna globina podboja je 1m.</t>
  </si>
  <si>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</si>
  <si>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Dodatek za podbijanje oz. podvrtavanje v zemljišču VI.  oz. VII. ktg, (obračuna se kot dodatek k postavkam S4-27, S4-28 in S4-107) </t>
  </si>
  <si>
    <t>S4-104</t>
  </si>
  <si>
    <t xml:space="preserve">Izkop gradbene jame v zemljišču III.-V. ktg., na obeh straneh cestišča, vodotoka, železnice, za potrebe vodenega vrtanja, zasip ter vzpostavitev zemljišča v prvotno stanje. </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</si>
  <si>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</si>
  <si>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Izdelava dvocevnega uvoda v obstoječi betonski kabelski jašek z obdelavo odprtine, v primeru uporabe obstoječe infrastrukture</t>
  </si>
  <si>
    <t>Zamenjava TK droga ali opore s premontažo kompletne opreme, vključno z varnostnim preizkusom droga po predpisih lastnika droga: I drog vseh dolžin</t>
  </si>
  <si>
    <t>Preveritev prehodnosti obstoječe kabelske kanalizacije, (ki ni v lasti podjetja RUNE) s potiskanjem predvleke oz. izpiranjem, skladno s pogoji upravljavca in priprava poročila.</t>
  </si>
  <si>
    <t>Rušenje betona z nakladanjem in odvozom v predelavo gradbenih odpadkov s predajo evidenčnih listov upravljavca predelovalnice, vse komplet (konstrukcijski beton - škarpe, pločniki)</t>
  </si>
  <si>
    <t>Vpihovanje ali uvlačenje kompleta mikro cevk v PEHD ali PVC cev</t>
  </si>
  <si>
    <t>S5-41</t>
  </si>
  <si>
    <t>Montaža splitterjev in aktivacija povezave do PAN omare, vključno s prevozom in popravkom dokumentacije</t>
  </si>
  <si>
    <t>S5-40</t>
  </si>
  <si>
    <t>Zaključevanje optičnega kabla 24 vlaken na delilniku v PAN (izvedba 24 zvarov)</t>
  </si>
  <si>
    <t>S5-39</t>
  </si>
  <si>
    <t xml:space="preserve">Izdelava optične spojke na optičnem kablu – 4 zvari </t>
  </si>
  <si>
    <t xml:space="preserve">Zakoličbe ostalih infrastrukturnih podjetij </t>
  </si>
  <si>
    <t>Kabel optični inštalacijski 2 vlakni G.657 A1</t>
  </si>
  <si>
    <t>Kabel optični 4 vlakna G.657 ADSS mikro, za min. 50 m razpon</t>
  </si>
  <si>
    <t>Kabel optični 12 vlaken G.657 ADSS mini, za min. 50 m razpon</t>
  </si>
  <si>
    <t xml:space="preserve">Kabel optični 24 vlaken G.657 ADSS mini, za min. 50 m razpon </t>
  </si>
  <si>
    <t xml:space="preserve">Kabel optični 48 vlaken G.657 ADSS mini, za min. 50 m razpon </t>
  </si>
  <si>
    <t>Kabel optični 48 vlaken G.657 ADSS, za min. 80 m razpon</t>
  </si>
  <si>
    <t>Kabel optični 96 vlaken G.657 ADSS, za min. 80 m razpon</t>
  </si>
  <si>
    <t xml:space="preserve">Kabel optični 144 vlaken G.657 ADSS, za min. 80 m razpon </t>
  </si>
  <si>
    <t xml:space="preserve">Kabel optični 4 (1x4) vlaken G.657, mini, za vpihovanje v mikrocev </t>
  </si>
  <si>
    <t xml:space="preserve">Kabel optični 12 (1x12) vlaken G.657, mini, za vpihovanje v mikrocev </t>
  </si>
  <si>
    <t xml:space="preserve">Kabel optični 24 (2x12) vlaken G.657, mini, za vpihovanje v mikrocev </t>
  </si>
  <si>
    <t xml:space="preserve">Kabel optični 48 (4x12) vlaken G.657, mini, za vpihovanje v mikrocev </t>
  </si>
  <si>
    <t xml:space="preserve">Kabel optični 72 (6x12) vlaken G.657, mini, za vpihovanje v mikrocev </t>
  </si>
  <si>
    <t xml:space="preserve">Kabel optični 96 (8x12) vlaken G.657, mini, za vpihovanje v mikrocev </t>
  </si>
  <si>
    <t>Kabel optični 144 (12x12) vlaken G.657, mini, za vpihovanje v mikrocev</t>
  </si>
  <si>
    <t xml:space="preserve">Kabel optični 216 (12x18) vlaken G.657, mini, za vpihovanje v mikrocev </t>
  </si>
  <si>
    <t xml:space="preserve">Kabel optični 288 (12x24) vlaken G.657, mini, za vpihovanje v mikrocev </t>
  </si>
  <si>
    <t xml:space="preserve">Kabel optični 384 (16x24) vlaken G.657, mini, za vpihovanje v mikrocev </t>
  </si>
  <si>
    <t>Kabel optični 432 (18x24) vlaken G.657, mini, za vpihovanje v mikrocev</t>
  </si>
  <si>
    <t xml:space="preserve">Kabel optični 576 (24x24) vlaken G.657, mini, za vpihovanje v mikrocev </t>
  </si>
  <si>
    <t xml:space="preserve">Kabel optični 48 (4x12) vlaken G.657, RP </t>
  </si>
  <si>
    <t xml:space="preserve">Kabel optični 72 (6x12) vlaken G.657, RP </t>
  </si>
  <si>
    <t xml:space="preserve">Kabel optični 144 (12x12) vlaken G.657, RP </t>
  </si>
  <si>
    <t xml:space="preserve">Kabel optični 288 (12X24) vlaken G.657, RP </t>
  </si>
  <si>
    <t>Dobava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</si>
  <si>
    <t>Izdelava enega zvara vlakna na optičnem kablu v obstoječi spojki, PAN-u ali zvarni dozi</t>
  </si>
  <si>
    <t>Izdelava elaborata za zaporo cestišča, pridobitev dovoljenja za zaporo in postavitev prometne signalizacije</t>
  </si>
  <si>
    <t xml:space="preserve">Zakoličbe ostalih infrastrukturnih podjetij, po obvestilu nadzora in vpisu v gradbeni dnevnik </t>
  </si>
  <si>
    <t xml:space="preserve">Najem prometne signalizacije za izvedbo zapore cest </t>
  </si>
  <si>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</si>
  <si>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</si>
  <si>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</si>
  <si>
    <t xml:space="preserve">Izdelava elaborata za zaporo cestišča, pridobitev dovoljenja za zaporo in postavitev prometne signalizacije </t>
  </si>
  <si>
    <t>S K U P A J</t>
  </si>
  <si>
    <t>REKAPITULACIJA</t>
  </si>
  <si>
    <t>APAČE</t>
  </si>
  <si>
    <t>AANS5-35a, Sklop 2 Apače - IZGRADNJA OPTIČNEGA OMREŽJA - KALKULATIVNI 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</si>
</sst>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quot;€&quot;"/>
    <numFmt numFmtId="165" formatCode="#,##0.00\ &quot;€&quot;"/>
    <numFmt numFmtId="166" formatCode="_ * #,##0.00_)\ &quot;€&quot;_ ;_ * \(#,##0.00\)\ &quot;€&quot;_ ;_ * &quot;-&quot;??_)\ &quot;€&quot;_ ;_ @_ "/>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Calibri"/>
      <family val="2"/>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indexed="2"/>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8"/>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4"/>
      <color rgb="FFFF0000"/>
      <name val="Calibri"/>
      <family val="2"/>
      <charset val="238"/>
      <scheme val="minor"/>
    </font>
    <font>
      <sz val="14"/>
      <color rgb="FFFF0000"/>
      <name val="Calibri"/>
      <family val="2"/>
      <charset val="238"/>
      <scheme val="minor"/>
    </font>
    <font>
      <b/>
      <sz val="14"/>
      <name val="Calibri"/>
      <family val="2"/>
      <charset val="238"/>
      <scheme val="minor"/>
    </font>
    <font>
      <sz val="14"/>
      <name val="Calibri"/>
      <family val="2"/>
      <charset val="238"/>
      <scheme val="minor"/>
    </font>
    <font>
      <sz val="10"/>
      <name val="Aptos Narrow"/>
      <family val="2"/>
    </font>
    <font>
      <sz val="10"/>
      <color theme="1"/>
      <name val="Aptos Narrow"/>
      <family val="2"/>
    </font>
    <font>
      <sz val="10"/>
      <color indexed="64"/>
      <name val="Aptos Narrow"/>
      <family val="2"/>
    </font>
    <font>
      <b/>
      <i/>
      <sz val="10"/>
      <name val="Aptos Narrow"/>
      <family val="2"/>
    </font>
    <font>
      <i/>
      <sz val="10"/>
      <color theme="1"/>
      <name val="Aptos Narrow"/>
      <family val="2"/>
    </font>
    <font>
      <b/>
      <sz val="10"/>
      <name val="Aptos Narrow"/>
      <family val="2"/>
    </font>
    <font>
      <b/>
      <sz val="10"/>
      <color theme="1"/>
      <name val="Aptos Narrow"/>
      <family val="2"/>
    </font>
    <font>
      <sz val="10"/>
      <color rgb="FFFF0000"/>
      <name val="Aptos Narrow"/>
      <family val="2"/>
    </font>
    <font>
      <sz val="10"/>
      <color theme="6"/>
      <name val="Aptos Narrow"/>
      <family val="2"/>
    </font>
    <font>
      <sz val="11"/>
      <color theme="1"/>
      <name val="Aptos Narrow"/>
      <family val="2"/>
    </font>
  </fonts>
  <fills count="10">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2" tint="-9.9978637043366805E-2"/>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xf numFmtId="0" fontId="6" fillId="0" borderId="0"/>
    <xf numFmtId="0" fontId="4" fillId="0" borderId="0"/>
    <xf numFmtId="0" fontId="3" fillId="0" borderId="0"/>
    <xf numFmtId="0" fontId="2" fillId="0" borderId="0"/>
    <xf numFmtId="0" fontId="1" fillId="0" borderId="0"/>
  </cellStyleXfs>
  <cellXfs count="119">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164" fontId="0" fillId="0" borderId="0" xfId="0" applyNumberFormat="1" applyAlignment="1">
      <alignment vertical="center"/>
    </xf>
    <xf numFmtId="0" fontId="11" fillId="2"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4" fontId="12" fillId="0" borderId="2"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applyAlignment="1">
      <alignment vertical="center"/>
    </xf>
    <xf numFmtId="0" fontId="9" fillId="0" borderId="3" xfId="0" applyFont="1" applyBorder="1" applyAlignment="1">
      <alignment horizontal="center" vertical="center"/>
    </xf>
    <xf numFmtId="0" fontId="14" fillId="0" borderId="4" xfId="4" applyFont="1" applyBorder="1" applyAlignment="1">
      <alignment horizontal="left"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11" fillId="0" borderId="7" xfId="0" applyFont="1" applyBorder="1" applyAlignment="1">
      <alignment horizontal="center" vertical="center"/>
    </xf>
    <xf numFmtId="165" fontId="0" fillId="0" borderId="0" xfId="0" applyNumberFormat="1"/>
    <xf numFmtId="165" fontId="12" fillId="3" borderId="1" xfId="0" applyNumberFormat="1" applyFont="1" applyFill="1" applyBorder="1" applyAlignment="1">
      <alignment horizontal="center" vertical="center" wrapText="1"/>
    </xf>
    <xf numFmtId="165" fontId="0" fillId="0" borderId="1" xfId="0" applyNumberFormat="1" applyBorder="1"/>
    <xf numFmtId="0" fontId="0" fillId="0" borderId="8" xfId="0" applyBorder="1"/>
    <xf numFmtId="0" fontId="8" fillId="5" borderId="0" xfId="0" applyFont="1" applyFill="1" applyAlignment="1">
      <alignment vertical="center"/>
    </xf>
    <xf numFmtId="0" fontId="0" fillId="5" borderId="0" xfId="0" applyFill="1"/>
    <xf numFmtId="165" fontId="0" fillId="5" borderId="0" xfId="0" applyNumberFormat="1" applyFill="1"/>
    <xf numFmtId="0" fontId="11" fillId="0" borderId="0" xfId="0" applyFont="1" applyAlignment="1">
      <alignment vertical="center"/>
    </xf>
    <xf numFmtId="0" fontId="0" fillId="0" borderId="9" xfId="0" applyBorder="1"/>
    <xf numFmtId="165" fontId="7" fillId="0" borderId="9" xfId="0" applyNumberFormat="1" applyFont="1" applyBorder="1"/>
    <xf numFmtId="165" fontId="7" fillId="0" borderId="8" xfId="0" applyNumberFormat="1" applyFont="1" applyBorder="1"/>
    <xf numFmtId="4" fontId="16" fillId="0" borderId="9" xfId="0" applyNumberFormat="1" applyFont="1" applyBorder="1" applyAlignment="1">
      <alignment horizontal="left" vertical="center"/>
    </xf>
    <xf numFmtId="0" fontId="17" fillId="0" borderId="0" xfId="4" applyFont="1" applyAlignment="1">
      <alignment horizontal="left" vertical="center"/>
    </xf>
    <xf numFmtId="0" fontId="18" fillId="4" borderId="0" xfId="0" applyFont="1" applyFill="1" applyAlignment="1">
      <alignment vertical="center"/>
    </xf>
    <xf numFmtId="0" fontId="18" fillId="0" borderId="0" xfId="0" applyFont="1" applyAlignment="1">
      <alignment vertical="center"/>
    </xf>
    <xf numFmtId="4" fontId="16" fillId="0" borderId="8" xfId="0" applyNumberFormat="1" applyFont="1" applyBorder="1" applyAlignment="1">
      <alignment horizontal="left" vertical="center"/>
    </xf>
    <xf numFmtId="0" fontId="21" fillId="5" borderId="10" xfId="0" applyFont="1" applyFill="1" applyBorder="1" applyAlignment="1">
      <alignment vertical="center"/>
    </xf>
    <xf numFmtId="0" fontId="22" fillId="5" borderId="10" xfId="0" applyFont="1" applyFill="1" applyBorder="1" applyAlignment="1">
      <alignment horizontal="center" vertical="center"/>
    </xf>
    <xf numFmtId="4" fontId="21" fillId="5" borderId="10" xfId="0" applyNumberFormat="1" applyFont="1" applyFill="1" applyBorder="1" applyAlignment="1">
      <alignment horizontal="center" vertical="center" wrapText="1"/>
    </xf>
    <xf numFmtId="165" fontId="21" fillId="5" borderId="10" xfId="0" applyNumberFormat="1" applyFont="1" applyFill="1" applyBorder="1" applyAlignment="1">
      <alignment horizontal="right" vertical="center"/>
    </xf>
    <xf numFmtId="0" fontId="0" fillId="6" borderId="0" xfId="0" applyFill="1"/>
    <xf numFmtId="0" fontId="19" fillId="5" borderId="11" xfId="0" applyFont="1" applyFill="1" applyBorder="1" applyAlignment="1">
      <alignment vertical="center"/>
    </xf>
    <xf numFmtId="0" fontId="20" fillId="5" borderId="12" xfId="0" applyFont="1" applyFill="1" applyBorder="1"/>
    <xf numFmtId="165" fontId="19" fillId="5" borderId="13" xfId="0" applyNumberFormat="1" applyFont="1" applyFill="1" applyBorder="1"/>
    <xf numFmtId="164" fontId="13" fillId="0" borderId="0" xfId="0" applyNumberFormat="1" applyFont="1" applyAlignment="1">
      <alignment horizontal="right" vertical="center"/>
    </xf>
    <xf numFmtId="0" fontId="9" fillId="0" borderId="0" xfId="0" applyFont="1" applyAlignment="1">
      <alignment horizontal="center" vertical="center"/>
    </xf>
    <xf numFmtId="44" fontId="13" fillId="0" borderId="0" xfId="0" applyNumberFormat="1" applyFont="1" applyAlignment="1">
      <alignment horizontal="right" vertical="center"/>
    </xf>
    <xf numFmtId="3" fontId="0" fillId="0" borderId="0" xfId="0" applyNumberFormat="1"/>
    <xf numFmtId="3" fontId="12" fillId="3" borderId="1" xfId="0" applyNumberFormat="1" applyFont="1" applyFill="1" applyBorder="1" applyAlignment="1">
      <alignment horizontal="center" vertical="center" wrapText="1"/>
    </xf>
    <xf numFmtId="3" fontId="0" fillId="5" borderId="0" xfId="0" applyNumberFormat="1" applyFill="1"/>
    <xf numFmtId="3" fontId="0" fillId="0" borderId="9" xfId="0" applyNumberFormat="1" applyBorder="1"/>
    <xf numFmtId="3" fontId="0" fillId="0" borderId="8" xfId="0" applyNumberFormat="1" applyBorder="1"/>
    <xf numFmtId="3" fontId="22" fillId="5" borderId="10" xfId="0" applyNumberFormat="1" applyFont="1" applyFill="1" applyBorder="1" applyAlignment="1">
      <alignment horizontal="right" vertical="center"/>
    </xf>
    <xf numFmtId="3" fontId="20" fillId="5" borderId="12" xfId="0" applyNumberFormat="1" applyFont="1" applyFill="1" applyBorder="1"/>
    <xf numFmtId="0" fontId="23" fillId="7" borderId="1" xfId="0" applyFont="1" applyFill="1" applyBorder="1" applyAlignment="1">
      <alignment horizontal="center" vertical="center" wrapText="1"/>
    </xf>
    <xf numFmtId="0" fontId="23" fillId="7" borderId="1" xfId="0" applyFont="1" applyFill="1" applyBorder="1" applyAlignment="1">
      <alignment vertical="center" wrapText="1"/>
    </xf>
    <xf numFmtId="166" fontId="23" fillId="8"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3" fillId="8" borderId="14" xfId="0" applyFont="1" applyFill="1" applyBorder="1" applyAlignment="1">
      <alignment horizontal="center" vertical="center" wrapText="1"/>
    </xf>
    <xf numFmtId="0" fontId="26" fillId="0" borderId="1" xfId="4" applyFont="1" applyBorder="1" applyAlignment="1">
      <alignment horizontal="lef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49" fontId="27" fillId="0" borderId="15" xfId="0" applyNumberFormat="1" applyFont="1" applyBorder="1" applyAlignment="1">
      <alignment vertical="center"/>
    </xf>
    <xf numFmtId="0" fontId="23"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4" xfId="4" applyFont="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vertical="center"/>
    </xf>
    <xf numFmtId="0" fontId="28" fillId="4" borderId="6" xfId="0" applyFont="1" applyFill="1" applyBorder="1" applyAlignment="1">
      <alignment vertical="center"/>
    </xf>
    <xf numFmtId="0" fontId="24" fillId="0" borderId="7" xfId="0" applyFont="1" applyBorder="1" applyAlignment="1">
      <alignment horizontal="center" vertical="center"/>
    </xf>
    <xf numFmtId="0" fontId="24" fillId="0" borderId="7" xfId="0" applyFont="1" applyBorder="1" applyAlignment="1">
      <alignment vertical="center"/>
    </xf>
    <xf numFmtId="49" fontId="27" fillId="0" borderId="7" xfId="0" applyNumberFormat="1" applyFont="1" applyBorder="1" applyAlignment="1">
      <alignment horizontal="center" vertical="center"/>
    </xf>
    <xf numFmtId="0" fontId="28" fillId="0" borderId="6" xfId="0" applyFont="1" applyBorder="1" applyAlignment="1">
      <alignment vertical="center"/>
    </xf>
    <xf numFmtId="4" fontId="28" fillId="0" borderId="2" xfId="0" applyNumberFormat="1" applyFont="1" applyBorder="1" applyAlignment="1">
      <alignment horizontal="left" vertical="center"/>
    </xf>
    <xf numFmtId="0" fontId="28" fillId="0" borderId="4" xfId="0" applyFont="1" applyBorder="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4" fontId="28" fillId="0" borderId="6" xfId="0" applyNumberFormat="1" applyFont="1" applyBorder="1" applyAlignment="1">
      <alignment horizontal="left" vertical="center"/>
    </xf>
    <xf numFmtId="0" fontId="29" fillId="0" borderId="7" xfId="0" applyFont="1" applyBorder="1" applyAlignment="1">
      <alignment horizontal="center" vertical="center"/>
    </xf>
    <xf numFmtId="0" fontId="23" fillId="0" borderId="1" xfId="4" applyFont="1" applyBorder="1" applyAlignment="1">
      <alignment horizontal="left" vertical="center" wrapText="1"/>
    </xf>
    <xf numFmtId="0" fontId="24" fillId="0" borderId="16" xfId="0" applyFont="1" applyBorder="1" applyAlignment="1">
      <alignment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2" fillId="0" borderId="0" xfId="0" applyFont="1"/>
    <xf numFmtId="0" fontId="24" fillId="0" borderId="0" xfId="0" applyFont="1" applyAlignment="1">
      <alignment horizontal="center" vertical="center"/>
    </xf>
    <xf numFmtId="0" fontId="24" fillId="0" borderId="0" xfId="0" applyFont="1" applyAlignment="1">
      <alignment vertical="center"/>
    </xf>
    <xf numFmtId="0" fontId="29" fillId="0" borderId="0" xfId="0" applyFont="1" applyAlignment="1">
      <alignment horizontal="center" vertical="center"/>
    </xf>
    <xf numFmtId="49" fontId="27" fillId="0" borderId="0" xfId="0" applyNumberFormat="1" applyFont="1" applyAlignment="1">
      <alignment horizontal="center" vertical="center"/>
    </xf>
    <xf numFmtId="0" fontId="24" fillId="0" borderId="17" xfId="0" applyFont="1" applyBorder="1" applyAlignment="1">
      <alignment horizontal="center" vertical="center" wrapText="1"/>
    </xf>
    <xf numFmtId="0" fontId="24" fillId="8" borderId="1" xfId="0" applyFont="1" applyFill="1" applyBorder="1"/>
    <xf numFmtId="0" fontId="25" fillId="8" borderId="1" xfId="0" applyFont="1" applyFill="1" applyBorder="1"/>
    <xf numFmtId="0" fontId="24" fillId="9"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0" xfId="0" applyFont="1" applyAlignment="1">
      <alignment vertical="center" wrapText="1"/>
    </xf>
    <xf numFmtId="44" fontId="23" fillId="0" borderId="1" xfId="0" applyNumberFormat="1" applyFont="1" applyBorder="1" applyAlignment="1">
      <alignment horizontal="center" vertical="center" wrapText="1"/>
    </xf>
    <xf numFmtId="165" fontId="0" fillId="8" borderId="1" xfId="0" applyNumberFormat="1" applyFill="1" applyBorder="1"/>
    <xf numFmtId="4" fontId="28" fillId="0" borderId="4" xfId="0" applyNumberFormat="1" applyFont="1" applyBorder="1" applyAlignment="1">
      <alignment horizontal="left" vertical="center"/>
    </xf>
    <xf numFmtId="0" fontId="29" fillId="0" borderId="5" xfId="0" applyFont="1" applyBorder="1" applyAlignment="1">
      <alignment horizontal="center" vertical="center"/>
    </xf>
    <xf numFmtId="44" fontId="13" fillId="0" borderId="7" xfId="0" applyNumberFormat="1" applyFont="1" applyBorder="1" applyAlignment="1">
      <alignment horizontal="right" vertical="center"/>
    </xf>
    <xf numFmtId="3" fontId="0" fillId="0" borderId="7" xfId="0" applyNumberFormat="1" applyBorder="1"/>
    <xf numFmtId="165" fontId="0" fillId="0" borderId="7" xfId="0" applyNumberFormat="1" applyBorder="1"/>
    <xf numFmtId="166" fontId="23" fillId="8" borderId="1" xfId="1" applyNumberFormat="1" applyFont="1" applyFill="1" applyBorder="1" applyAlignment="1">
      <alignment horizontal="center" vertical="center"/>
    </xf>
    <xf numFmtId="166" fontId="23"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3" fontId="0" fillId="8" borderId="1" xfId="0" applyNumberFormat="1" applyFill="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horizontal="right" vertical="center"/>
    </xf>
    <xf numFmtId="3" fontId="0" fillId="0" borderId="14" xfId="0" applyNumberFormat="1" applyBorder="1" applyAlignment="1">
      <alignment horizontal="right" vertical="center"/>
    </xf>
    <xf numFmtId="3" fontId="0" fillId="0" borderId="17" xfId="0" applyNumberFormat="1" applyBorder="1" applyAlignment="1">
      <alignment horizontal="right" vertical="center"/>
    </xf>
    <xf numFmtId="0" fontId="10" fillId="0" borderId="0" xfId="0" applyFont="1" applyAlignment="1">
      <alignment horizontal="left" vertical="center"/>
    </xf>
    <xf numFmtId="0" fontId="26" fillId="0" borderId="6" xfId="4" applyFont="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6" fillId="0" borderId="7" xfId="4" applyFont="1" applyBorder="1" applyAlignment="1">
      <alignment horizontal="left" vertical="center" wrapText="1"/>
    </xf>
    <xf numFmtId="0" fontId="26" fillId="0" borderId="15" xfId="4" applyFont="1" applyBorder="1" applyAlignment="1">
      <alignment horizontal="left" vertical="center" wrapText="1"/>
    </xf>
  </cellXfs>
  <cellStyles count="8">
    <cellStyle name="Normal" xfId="0" builtinId="0"/>
    <cellStyle name="Normal 2" xfId="1" xr:uid="{00000000-0005-0000-0000-000003000000}"/>
    <cellStyle name="Normal 2 2" xfId="2" xr:uid="{00000000-0005-0000-0000-000004000000}"/>
    <cellStyle name="Normal 3" xfId="3" xr:uid="{00000000-0005-0000-0000-000005000000}"/>
    <cellStyle name="Normal 4" xfId="5" xr:uid="{98FB6368-1792-4E41-B4CD-485C68C4D302}"/>
    <cellStyle name="Normal 5" xfId="6" xr:uid="{98B995B0-8894-45D0-8E98-FF328107F4EA}"/>
    <cellStyle name="Normal 5 2" xfId="7" xr:uid="{71DEB527-DBB9-4E80-8924-F242F3E5473B}"/>
    <cellStyle name="Normal_Faze rada xls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Arial"/>
        <a:cs typeface="Arial"/>
      </a:majorFont>
      <a:minorFont>
        <a:latin typeface="Calibri"/>
        <a:ea typeface="Arial"/>
        <a:cs typeface="Arial"/>
      </a:minorFont>
    </a:fontScheme>
    <a:fmtScheme name="Pisarna">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CAE-FF68-4E66-96C8-8B40DCDE0B68}">
  <dimension ref="A1:E210"/>
  <sheetViews>
    <sheetView showGridLines="0" tabSelected="1" zoomScaleNormal="100" workbookViewId="0">
      <pane ySplit="3" topLeftCell="A4" activePane="bottomLeft" state="frozen"/>
      <selection pane="bottomLeft" activeCell="B14" sqref="B14"/>
    </sheetView>
  </sheetViews>
  <sheetFormatPr defaultColWidth="8.7109375" defaultRowHeight="15" x14ac:dyDescent="0.25"/>
  <cols>
    <col min="1" max="1" width="8.7109375" customWidth="1"/>
    <col min="2" max="2" width="60.7109375" customWidth="1"/>
    <col min="3" max="3" width="8.7109375" customWidth="1"/>
    <col min="4" max="4" width="15.28515625" customWidth="1"/>
    <col min="5" max="5" width="47.42578125" customWidth="1"/>
  </cols>
  <sheetData>
    <row r="1" spans="1:4" ht="15.75" x14ac:dyDescent="0.25">
      <c r="A1" s="113" t="s">
        <v>419</v>
      </c>
      <c r="B1" s="3"/>
      <c r="C1" s="3"/>
      <c r="D1" s="3"/>
    </row>
    <row r="2" spans="1:4" x14ac:dyDescent="0.25">
      <c r="A2" s="2"/>
      <c r="B2" s="1"/>
      <c r="C2" s="2"/>
      <c r="D2" s="4"/>
    </row>
    <row r="3" spans="1:4" ht="49.9" customHeight="1" x14ac:dyDescent="0.25">
      <c r="A3" s="5" t="s">
        <v>0</v>
      </c>
      <c r="B3" s="6" t="s">
        <v>1</v>
      </c>
      <c r="C3" s="5" t="s">
        <v>2</v>
      </c>
      <c r="D3" s="7" t="s">
        <v>3</v>
      </c>
    </row>
    <row r="4" spans="1:4" x14ac:dyDescent="0.25">
      <c r="A4" s="8" t="s">
        <v>4</v>
      </c>
      <c r="B4" s="10"/>
      <c r="C4" s="11"/>
      <c r="D4" s="42"/>
    </row>
    <row r="5" spans="1:4" x14ac:dyDescent="0.25">
      <c r="A5" s="12" t="s">
        <v>5</v>
      </c>
      <c r="B5" s="14"/>
      <c r="C5" s="13"/>
      <c r="D5" s="43"/>
    </row>
    <row r="6" spans="1:4" x14ac:dyDescent="0.25">
      <c r="A6" s="52" t="s">
        <v>279</v>
      </c>
      <c r="B6" s="53" t="s">
        <v>383</v>
      </c>
      <c r="C6" s="52" t="s">
        <v>6</v>
      </c>
      <c r="D6" s="54"/>
    </row>
    <row r="7" spans="1:4" x14ac:dyDescent="0.25">
      <c r="A7" s="52" t="s">
        <v>280</v>
      </c>
      <c r="B7" s="53" t="s">
        <v>384</v>
      </c>
      <c r="C7" s="52" t="s">
        <v>6</v>
      </c>
      <c r="D7" s="54"/>
    </row>
    <row r="8" spans="1:4" x14ac:dyDescent="0.25">
      <c r="A8" s="52" t="s">
        <v>281</v>
      </c>
      <c r="B8" s="53" t="s">
        <v>385</v>
      </c>
      <c r="C8" s="52" t="s">
        <v>6</v>
      </c>
      <c r="D8" s="54"/>
    </row>
    <row r="9" spans="1:4" x14ac:dyDescent="0.25">
      <c r="A9" s="52" t="s">
        <v>282</v>
      </c>
      <c r="B9" s="55" t="s">
        <v>386</v>
      </c>
      <c r="C9" s="56" t="s">
        <v>6</v>
      </c>
      <c r="D9" s="54"/>
    </row>
    <row r="10" spans="1:4" x14ac:dyDescent="0.25">
      <c r="A10" s="52" t="s">
        <v>283</v>
      </c>
      <c r="B10" s="55" t="s">
        <v>387</v>
      </c>
      <c r="C10" s="56" t="s">
        <v>6</v>
      </c>
      <c r="D10" s="54"/>
    </row>
    <row r="11" spans="1:4" x14ac:dyDescent="0.25">
      <c r="A11" s="52" t="s">
        <v>284</v>
      </c>
      <c r="B11" s="55" t="s">
        <v>388</v>
      </c>
      <c r="C11" s="56" t="s">
        <v>6</v>
      </c>
      <c r="D11" s="54"/>
    </row>
    <row r="12" spans="1:4" x14ac:dyDescent="0.25">
      <c r="A12" s="52" t="s">
        <v>285</v>
      </c>
      <c r="B12" s="57" t="s">
        <v>389</v>
      </c>
      <c r="C12" s="56" t="s">
        <v>6</v>
      </c>
      <c r="D12" s="54"/>
    </row>
    <row r="13" spans="1:4" x14ac:dyDescent="0.25">
      <c r="A13" s="52" t="s">
        <v>286</v>
      </c>
      <c r="B13" s="57" t="s">
        <v>390</v>
      </c>
      <c r="C13" s="56" t="s">
        <v>6</v>
      </c>
      <c r="D13" s="54"/>
    </row>
    <row r="14" spans="1:4" x14ac:dyDescent="0.25">
      <c r="A14" s="56" t="s">
        <v>287</v>
      </c>
      <c r="B14" s="57" t="s">
        <v>391</v>
      </c>
      <c r="C14" s="56" t="s">
        <v>6</v>
      </c>
      <c r="D14" s="54"/>
    </row>
    <row r="15" spans="1:4" x14ac:dyDescent="0.25">
      <c r="A15" s="56" t="s">
        <v>288</v>
      </c>
      <c r="B15" s="58" t="s">
        <v>392</v>
      </c>
      <c r="C15" s="56" t="s">
        <v>6</v>
      </c>
      <c r="D15" s="54"/>
    </row>
    <row r="16" spans="1:4" x14ac:dyDescent="0.25">
      <c r="A16" s="56" t="s">
        <v>289</v>
      </c>
      <c r="B16" s="57" t="s">
        <v>393</v>
      </c>
      <c r="C16" s="56" t="s">
        <v>6</v>
      </c>
      <c r="D16" s="54"/>
    </row>
    <row r="17" spans="1:4" x14ac:dyDescent="0.25">
      <c r="A17" s="56" t="s">
        <v>290</v>
      </c>
      <c r="B17" s="57" t="s">
        <v>394</v>
      </c>
      <c r="C17" s="56" t="s">
        <v>6</v>
      </c>
      <c r="D17" s="54"/>
    </row>
    <row r="18" spans="1:4" x14ac:dyDescent="0.25">
      <c r="A18" s="56" t="s">
        <v>291</v>
      </c>
      <c r="B18" s="57" t="s">
        <v>395</v>
      </c>
      <c r="C18" s="56" t="s">
        <v>6</v>
      </c>
      <c r="D18" s="54"/>
    </row>
    <row r="19" spans="1:4" x14ac:dyDescent="0.25">
      <c r="A19" s="56" t="s">
        <v>292</v>
      </c>
      <c r="B19" s="57" t="s">
        <v>396</v>
      </c>
      <c r="C19" s="56" t="s">
        <v>6</v>
      </c>
      <c r="D19" s="54"/>
    </row>
    <row r="20" spans="1:4" x14ac:dyDescent="0.25">
      <c r="A20" s="56" t="s">
        <v>293</v>
      </c>
      <c r="B20" s="57" t="s">
        <v>397</v>
      </c>
      <c r="C20" s="56" t="s">
        <v>6</v>
      </c>
      <c r="D20" s="54"/>
    </row>
    <row r="21" spans="1:4" x14ac:dyDescent="0.25">
      <c r="A21" s="56" t="s">
        <v>294</v>
      </c>
      <c r="B21" s="57" t="s">
        <v>398</v>
      </c>
      <c r="C21" s="56" t="s">
        <v>6</v>
      </c>
      <c r="D21" s="54"/>
    </row>
    <row r="22" spans="1:4" x14ac:dyDescent="0.25">
      <c r="A22" s="56" t="s">
        <v>295</v>
      </c>
      <c r="B22" s="57" t="s">
        <v>399</v>
      </c>
      <c r="C22" s="56" t="s">
        <v>6</v>
      </c>
      <c r="D22" s="54"/>
    </row>
    <row r="23" spans="1:4" x14ac:dyDescent="0.25">
      <c r="A23" s="56" t="s">
        <v>296</v>
      </c>
      <c r="B23" s="57" t="s">
        <v>400</v>
      </c>
      <c r="C23" s="56" t="s">
        <v>6</v>
      </c>
      <c r="D23" s="54"/>
    </row>
    <row r="24" spans="1:4" x14ac:dyDescent="0.25">
      <c r="A24" s="56" t="s">
        <v>297</v>
      </c>
      <c r="B24" s="57" t="s">
        <v>401</v>
      </c>
      <c r="C24" s="56" t="s">
        <v>6</v>
      </c>
      <c r="D24" s="54"/>
    </row>
    <row r="25" spans="1:4" x14ac:dyDescent="0.25">
      <c r="A25" s="56" t="s">
        <v>298</v>
      </c>
      <c r="B25" s="57" t="s">
        <v>402</v>
      </c>
      <c r="C25" s="56" t="s">
        <v>6</v>
      </c>
      <c r="D25" s="54"/>
    </row>
    <row r="26" spans="1:4" x14ac:dyDescent="0.25">
      <c r="A26" s="56" t="s">
        <v>299</v>
      </c>
      <c r="B26" s="58" t="s">
        <v>403</v>
      </c>
      <c r="C26" s="56" t="s">
        <v>6</v>
      </c>
      <c r="D26" s="54"/>
    </row>
    <row r="27" spans="1:4" x14ac:dyDescent="0.25">
      <c r="A27" s="56" t="s">
        <v>300</v>
      </c>
      <c r="B27" s="58" t="s">
        <v>404</v>
      </c>
      <c r="C27" s="56" t="s">
        <v>6</v>
      </c>
      <c r="D27" s="54"/>
    </row>
    <row r="28" spans="1:4" x14ac:dyDescent="0.25">
      <c r="A28" s="56" t="s">
        <v>301</v>
      </c>
      <c r="B28" s="58" t="s">
        <v>405</v>
      </c>
      <c r="C28" s="56" t="s">
        <v>6</v>
      </c>
      <c r="D28" s="54"/>
    </row>
    <row r="29" spans="1:4" x14ac:dyDescent="0.25">
      <c r="A29" s="56" t="s">
        <v>302</v>
      </c>
      <c r="B29" s="58" t="s">
        <v>406</v>
      </c>
      <c r="C29" s="56" t="s">
        <v>6</v>
      </c>
      <c r="D29" s="54"/>
    </row>
    <row r="30" spans="1:4" ht="14.65" customHeight="1" x14ac:dyDescent="0.25">
      <c r="A30" s="114" t="s">
        <v>7</v>
      </c>
      <c r="B30" s="117"/>
      <c r="C30" s="117"/>
      <c r="D30" s="118"/>
    </row>
    <row r="31" spans="1:4" x14ac:dyDescent="0.25">
      <c r="A31" s="59" t="s">
        <v>269</v>
      </c>
      <c r="B31" s="58" t="s">
        <v>9</v>
      </c>
      <c r="C31" s="56" t="s">
        <v>8</v>
      </c>
      <c r="D31" s="54"/>
    </row>
    <row r="32" spans="1:4" x14ac:dyDescent="0.25">
      <c r="A32" s="59" t="s">
        <v>270</v>
      </c>
      <c r="B32" s="93" t="s">
        <v>303</v>
      </c>
      <c r="C32" s="56" t="s">
        <v>6</v>
      </c>
      <c r="D32" s="54"/>
    </row>
    <row r="33" spans="1:4" x14ac:dyDescent="0.25">
      <c r="A33" s="59" t="s">
        <v>271</v>
      </c>
      <c r="B33" s="94" t="s">
        <v>10</v>
      </c>
      <c r="C33" s="56" t="s">
        <v>8</v>
      </c>
      <c r="D33" s="54"/>
    </row>
    <row r="34" spans="1:4" x14ac:dyDescent="0.25">
      <c r="A34" s="56" t="s">
        <v>11</v>
      </c>
      <c r="B34" s="58" t="s">
        <v>258</v>
      </c>
      <c r="C34" s="56" t="s">
        <v>8</v>
      </c>
      <c r="D34" s="54"/>
    </row>
    <row r="35" spans="1:4" x14ac:dyDescent="0.25">
      <c r="A35" s="114" t="s">
        <v>304</v>
      </c>
      <c r="B35" s="115"/>
      <c r="C35" s="115"/>
      <c r="D35" s="116"/>
    </row>
    <row r="36" spans="1:4" x14ac:dyDescent="0.25">
      <c r="A36" s="59" t="s">
        <v>305</v>
      </c>
      <c r="B36" s="58" t="s">
        <v>306</v>
      </c>
      <c r="C36" s="56" t="s">
        <v>8</v>
      </c>
      <c r="D36" s="54"/>
    </row>
    <row r="37" spans="1:4" x14ac:dyDescent="0.25">
      <c r="A37" s="59" t="s">
        <v>307</v>
      </c>
      <c r="B37" s="58" t="s">
        <v>308</v>
      </c>
      <c r="C37" s="56" t="s">
        <v>8</v>
      </c>
      <c r="D37" s="54"/>
    </row>
    <row r="38" spans="1:4" x14ac:dyDescent="0.25">
      <c r="A38" s="59" t="s">
        <v>309</v>
      </c>
      <c r="B38" s="93" t="s">
        <v>310</v>
      </c>
      <c r="C38" s="56" t="s">
        <v>8</v>
      </c>
      <c r="D38" s="54"/>
    </row>
    <row r="39" spans="1:4" x14ac:dyDescent="0.25">
      <c r="A39" s="59" t="s">
        <v>311</v>
      </c>
      <c r="B39" s="94" t="s">
        <v>312</v>
      </c>
      <c r="C39" s="56" t="s">
        <v>8</v>
      </c>
      <c r="D39" s="54"/>
    </row>
    <row r="40" spans="1:4" x14ac:dyDescent="0.25">
      <c r="A40" s="59" t="s">
        <v>313</v>
      </c>
      <c r="B40" s="94" t="s">
        <v>314</v>
      </c>
      <c r="C40" s="56" t="s">
        <v>8</v>
      </c>
      <c r="D40" s="54"/>
    </row>
    <row r="41" spans="1:4" x14ac:dyDescent="0.25">
      <c r="A41" s="56" t="s">
        <v>315</v>
      </c>
      <c r="B41" s="58" t="s">
        <v>316</v>
      </c>
      <c r="C41" s="56" t="s">
        <v>8</v>
      </c>
      <c r="D41" s="54"/>
    </row>
    <row r="42" spans="1:4" x14ac:dyDescent="0.25">
      <c r="A42" s="56" t="s">
        <v>317</v>
      </c>
      <c r="B42" s="58" t="s">
        <v>318</v>
      </c>
      <c r="C42" s="56" t="s">
        <v>8</v>
      </c>
      <c r="D42" s="54"/>
    </row>
    <row r="43" spans="1:4" x14ac:dyDescent="0.25">
      <c r="A43" s="114" t="s">
        <v>13</v>
      </c>
      <c r="B43" s="115"/>
      <c r="C43" s="115"/>
      <c r="D43" s="116"/>
    </row>
    <row r="44" spans="1:4" x14ac:dyDescent="0.25">
      <c r="A44" s="85" t="s">
        <v>272</v>
      </c>
      <c r="B44" s="86" t="s">
        <v>319</v>
      </c>
      <c r="C44" s="85" t="s">
        <v>8</v>
      </c>
      <c r="D44" s="54"/>
    </row>
    <row r="45" spans="1:4" x14ac:dyDescent="0.25">
      <c r="A45" s="85" t="s">
        <v>14</v>
      </c>
      <c r="B45" s="86" t="s">
        <v>320</v>
      </c>
      <c r="C45" s="85" t="s">
        <v>8</v>
      </c>
      <c r="D45" s="54"/>
    </row>
    <row r="46" spans="1:4" x14ac:dyDescent="0.25">
      <c r="A46" s="85" t="s">
        <v>15</v>
      </c>
      <c r="B46" s="86" t="s">
        <v>321</v>
      </c>
      <c r="C46" s="85" t="s">
        <v>8</v>
      </c>
      <c r="D46" s="54"/>
    </row>
    <row r="47" spans="1:4" x14ac:dyDescent="0.25">
      <c r="A47" s="85" t="s">
        <v>16</v>
      </c>
      <c r="B47" s="86" t="s">
        <v>322</v>
      </c>
      <c r="C47" s="85" t="s">
        <v>8</v>
      </c>
      <c r="D47" s="54"/>
    </row>
    <row r="48" spans="1:4" x14ac:dyDescent="0.25">
      <c r="A48" s="85" t="s">
        <v>17</v>
      </c>
      <c r="B48" s="86" t="s">
        <v>323</v>
      </c>
      <c r="C48" s="85" t="s">
        <v>8</v>
      </c>
      <c r="D48" s="54"/>
    </row>
    <row r="49" spans="1:4" x14ac:dyDescent="0.25">
      <c r="A49" s="85" t="s">
        <v>273</v>
      </c>
      <c r="B49" s="86" t="s">
        <v>324</v>
      </c>
      <c r="C49" s="85" t="s">
        <v>8</v>
      </c>
      <c r="D49" s="54"/>
    </row>
    <row r="50" spans="1:4" x14ac:dyDescent="0.25">
      <c r="A50" s="85" t="s">
        <v>18</v>
      </c>
      <c r="B50" s="86" t="s">
        <v>19</v>
      </c>
      <c r="C50" s="85" t="s">
        <v>8</v>
      </c>
      <c r="D50" s="54"/>
    </row>
    <row r="51" spans="1:4" x14ac:dyDescent="0.25">
      <c r="A51" s="85" t="s">
        <v>325</v>
      </c>
      <c r="B51" s="86" t="s">
        <v>326</v>
      </c>
      <c r="C51" s="85" t="s">
        <v>8</v>
      </c>
      <c r="D51" s="54"/>
    </row>
    <row r="52" spans="1:4" x14ac:dyDescent="0.25">
      <c r="A52" s="85" t="s">
        <v>20</v>
      </c>
      <c r="B52" s="86" t="s">
        <v>21</v>
      </c>
      <c r="C52" s="85" t="s">
        <v>8</v>
      </c>
      <c r="D52" s="54"/>
    </row>
    <row r="53" spans="1:4" x14ac:dyDescent="0.25">
      <c r="A53" s="85" t="s">
        <v>22</v>
      </c>
      <c r="B53" s="86" t="s">
        <v>23</v>
      </c>
      <c r="C53" s="85" t="s">
        <v>6</v>
      </c>
      <c r="D53" s="54"/>
    </row>
    <row r="54" spans="1:4" x14ac:dyDescent="0.25">
      <c r="A54" s="114" t="s">
        <v>24</v>
      </c>
      <c r="B54" s="115"/>
      <c r="C54" s="115"/>
      <c r="D54" s="116"/>
    </row>
    <row r="55" spans="1:4" ht="27" x14ac:dyDescent="0.25">
      <c r="A55" s="85" t="s">
        <v>25</v>
      </c>
      <c r="B55" s="86" t="s">
        <v>261</v>
      </c>
      <c r="C55" s="85" t="s">
        <v>8</v>
      </c>
      <c r="D55" s="54"/>
    </row>
    <row r="56" spans="1:4" ht="27" x14ac:dyDescent="0.25">
      <c r="A56" s="85" t="s">
        <v>26</v>
      </c>
      <c r="B56" s="86" t="s">
        <v>262</v>
      </c>
      <c r="C56" s="85" t="s">
        <v>8</v>
      </c>
      <c r="D56" s="54"/>
    </row>
    <row r="57" spans="1:4" ht="27" x14ac:dyDescent="0.25">
      <c r="A57" s="85" t="s">
        <v>27</v>
      </c>
      <c r="B57" s="86" t="s">
        <v>263</v>
      </c>
      <c r="C57" s="85" t="s">
        <v>8</v>
      </c>
      <c r="D57" s="54"/>
    </row>
    <row r="58" spans="1:4" ht="27" x14ac:dyDescent="0.25">
      <c r="A58" s="85" t="s">
        <v>28</v>
      </c>
      <c r="B58" s="86" t="s">
        <v>264</v>
      </c>
      <c r="C58" s="85" t="s">
        <v>8</v>
      </c>
      <c r="D58" s="54"/>
    </row>
    <row r="59" spans="1:4" ht="27" x14ac:dyDescent="0.25">
      <c r="A59" s="85" t="s">
        <v>29</v>
      </c>
      <c r="B59" s="86" t="s">
        <v>265</v>
      </c>
      <c r="C59" s="85" t="s">
        <v>8</v>
      </c>
      <c r="D59" s="54"/>
    </row>
    <row r="60" spans="1:4" ht="27" x14ac:dyDescent="0.25">
      <c r="A60" s="85" t="s">
        <v>30</v>
      </c>
      <c r="B60" s="86" t="s">
        <v>266</v>
      </c>
      <c r="C60" s="85" t="s">
        <v>8</v>
      </c>
      <c r="D60" s="54"/>
    </row>
    <row r="61" spans="1:4" ht="27" x14ac:dyDescent="0.25">
      <c r="A61" s="85" t="s">
        <v>274</v>
      </c>
      <c r="B61" s="86" t="s">
        <v>31</v>
      </c>
      <c r="C61" s="85" t="s">
        <v>8</v>
      </c>
      <c r="D61" s="54"/>
    </row>
    <row r="62" spans="1:4" x14ac:dyDescent="0.25">
      <c r="A62" s="85" t="s">
        <v>327</v>
      </c>
      <c r="B62" s="86" t="s">
        <v>328</v>
      </c>
      <c r="C62" s="85" t="s">
        <v>8</v>
      </c>
      <c r="D62" s="54"/>
    </row>
    <row r="63" spans="1:4" x14ac:dyDescent="0.25">
      <c r="A63" s="114" t="s">
        <v>32</v>
      </c>
      <c r="B63" s="115"/>
      <c r="C63" s="115"/>
      <c r="D63" s="116"/>
    </row>
    <row r="64" spans="1:4" ht="40.5" x14ac:dyDescent="0.25">
      <c r="A64" s="85" t="s">
        <v>33</v>
      </c>
      <c r="B64" s="86" t="s">
        <v>267</v>
      </c>
      <c r="C64" s="85" t="s">
        <v>8</v>
      </c>
      <c r="D64" s="54"/>
    </row>
    <row r="65" spans="1:4" ht="26.65" customHeight="1" x14ac:dyDescent="0.25">
      <c r="A65" s="85" t="s">
        <v>275</v>
      </c>
      <c r="B65" s="86" t="s">
        <v>34</v>
      </c>
      <c r="C65" s="85" t="s">
        <v>8</v>
      </c>
      <c r="D65" s="54"/>
    </row>
    <row r="66" spans="1:4" x14ac:dyDescent="0.25">
      <c r="A66" s="85" t="s">
        <v>35</v>
      </c>
      <c r="B66" s="86" t="s">
        <v>36</v>
      </c>
      <c r="C66" s="85" t="s">
        <v>8</v>
      </c>
      <c r="D66" s="54"/>
    </row>
    <row r="67" spans="1:4" x14ac:dyDescent="0.25">
      <c r="A67" s="114" t="s">
        <v>37</v>
      </c>
      <c r="B67" s="115"/>
      <c r="C67" s="115"/>
      <c r="D67" s="116" t="e">
        <f>VLOOKUP(A67,#REF!,5,FALSE)</f>
        <v>#REF!</v>
      </c>
    </row>
    <row r="68" spans="1:4" x14ac:dyDescent="0.25">
      <c r="A68" s="85" t="s">
        <v>38</v>
      </c>
      <c r="B68" s="86" t="s">
        <v>39</v>
      </c>
      <c r="C68" s="85" t="s">
        <v>8</v>
      </c>
      <c r="D68" s="54"/>
    </row>
    <row r="69" spans="1:4" x14ac:dyDescent="0.25">
      <c r="A69" s="85" t="s">
        <v>40</v>
      </c>
      <c r="B69" s="86" t="s">
        <v>41</v>
      </c>
      <c r="C69" s="85" t="s">
        <v>8</v>
      </c>
      <c r="D69" s="54"/>
    </row>
    <row r="70" spans="1:4" x14ac:dyDescent="0.25">
      <c r="A70" s="114" t="s">
        <v>42</v>
      </c>
      <c r="B70" s="115"/>
      <c r="C70" s="115"/>
      <c r="D70" s="116"/>
    </row>
    <row r="71" spans="1:4" ht="40.5" x14ac:dyDescent="0.25">
      <c r="A71" s="85" t="s">
        <v>43</v>
      </c>
      <c r="B71" s="86" t="s">
        <v>329</v>
      </c>
      <c r="C71" s="85" t="s">
        <v>8</v>
      </c>
      <c r="D71" s="54"/>
    </row>
    <row r="72" spans="1:4" ht="40.5" x14ac:dyDescent="0.25">
      <c r="A72" s="85" t="s">
        <v>44</v>
      </c>
      <c r="B72" s="86" t="s">
        <v>45</v>
      </c>
      <c r="C72" s="85" t="s">
        <v>8</v>
      </c>
      <c r="D72" s="54"/>
    </row>
    <row r="73" spans="1:4" ht="40.5" x14ac:dyDescent="0.25">
      <c r="A73" s="85" t="s">
        <v>46</v>
      </c>
      <c r="B73" s="86" t="s">
        <v>47</v>
      </c>
      <c r="C73" s="85" t="s">
        <v>8</v>
      </c>
      <c r="D73" s="54"/>
    </row>
    <row r="74" spans="1:4" ht="40.5" x14ac:dyDescent="0.25">
      <c r="A74" s="85" t="s">
        <v>48</v>
      </c>
      <c r="B74" s="86" t="s">
        <v>49</v>
      </c>
      <c r="C74" s="85" t="s">
        <v>8</v>
      </c>
      <c r="D74" s="54"/>
    </row>
    <row r="75" spans="1:4" ht="40.5" x14ac:dyDescent="0.25">
      <c r="A75" s="85" t="s">
        <v>50</v>
      </c>
      <c r="B75" s="86" t="s">
        <v>51</v>
      </c>
      <c r="C75" s="85" t="s">
        <v>8</v>
      </c>
      <c r="D75" s="54"/>
    </row>
    <row r="76" spans="1:4" x14ac:dyDescent="0.25">
      <c r="A76" s="114" t="s">
        <v>52</v>
      </c>
      <c r="B76" s="115"/>
      <c r="C76" s="115"/>
      <c r="D76" s="116"/>
    </row>
    <row r="77" spans="1:4" x14ac:dyDescent="0.25">
      <c r="A77" s="114" t="s">
        <v>53</v>
      </c>
      <c r="B77" s="115"/>
      <c r="C77" s="115"/>
      <c r="D77" s="116"/>
    </row>
    <row r="78" spans="1:4" x14ac:dyDescent="0.25">
      <c r="A78" s="66" t="s">
        <v>54</v>
      </c>
      <c r="B78" s="79" t="s">
        <v>55</v>
      </c>
      <c r="C78" s="80" t="s">
        <v>6</v>
      </c>
      <c r="D78" s="107"/>
    </row>
    <row r="79" spans="1:4" x14ac:dyDescent="0.25">
      <c r="A79" s="66" t="s">
        <v>56</v>
      </c>
      <c r="B79" s="79" t="s">
        <v>57</v>
      </c>
      <c r="C79" s="80" t="s">
        <v>8</v>
      </c>
      <c r="D79" s="107"/>
    </row>
    <row r="80" spans="1:4" x14ac:dyDescent="0.25">
      <c r="A80" s="66" t="s">
        <v>58</v>
      </c>
      <c r="B80" s="79" t="s">
        <v>59</v>
      </c>
      <c r="C80" s="80" t="s">
        <v>8</v>
      </c>
      <c r="D80" s="107"/>
    </row>
    <row r="81" spans="1:4" x14ac:dyDescent="0.25">
      <c r="A81" s="66" t="s">
        <v>60</v>
      </c>
      <c r="B81" s="79" t="s">
        <v>61</v>
      </c>
      <c r="C81" s="80" t="s">
        <v>6</v>
      </c>
      <c r="D81" s="107"/>
    </row>
    <row r="82" spans="1:4" x14ac:dyDescent="0.25">
      <c r="A82" s="66" t="s">
        <v>62</v>
      </c>
      <c r="B82" s="79" t="s">
        <v>63</v>
      </c>
      <c r="C82" s="80" t="s">
        <v>8</v>
      </c>
      <c r="D82" s="107"/>
    </row>
    <row r="83" spans="1:4" x14ac:dyDescent="0.25">
      <c r="A83" s="66" t="s">
        <v>64</v>
      </c>
      <c r="B83" s="79" t="s">
        <v>65</v>
      </c>
      <c r="C83" s="80" t="s">
        <v>8</v>
      </c>
      <c r="D83" s="107"/>
    </row>
    <row r="84" spans="1:4" x14ac:dyDescent="0.25">
      <c r="A84" s="66" t="s">
        <v>66</v>
      </c>
      <c r="B84" s="79" t="s">
        <v>67</v>
      </c>
      <c r="C84" s="80" t="s">
        <v>6</v>
      </c>
      <c r="D84" s="107"/>
    </row>
    <row r="85" spans="1:4" x14ac:dyDescent="0.25">
      <c r="A85" s="66" t="s">
        <v>68</v>
      </c>
      <c r="B85" s="79" t="s">
        <v>69</v>
      </c>
      <c r="C85" s="80" t="s">
        <v>6</v>
      </c>
      <c r="D85" s="107"/>
    </row>
    <row r="86" spans="1:4" x14ac:dyDescent="0.25">
      <c r="A86" s="66" t="s">
        <v>70</v>
      </c>
      <c r="B86" s="79" t="s">
        <v>71</v>
      </c>
      <c r="C86" s="80" t="s">
        <v>6</v>
      </c>
      <c r="D86" s="107"/>
    </row>
    <row r="87" spans="1:4" x14ac:dyDescent="0.25">
      <c r="A87" s="66" t="s">
        <v>72</v>
      </c>
      <c r="B87" s="79" t="s">
        <v>73</v>
      </c>
      <c r="C87" s="80" t="s">
        <v>6</v>
      </c>
      <c r="D87" s="107"/>
    </row>
    <row r="88" spans="1:4" x14ac:dyDescent="0.25">
      <c r="A88" s="66" t="s">
        <v>74</v>
      </c>
      <c r="B88" s="79" t="s">
        <v>75</v>
      </c>
      <c r="C88" s="80" t="s">
        <v>6</v>
      </c>
      <c r="D88" s="107"/>
    </row>
    <row r="89" spans="1:4" x14ac:dyDescent="0.25">
      <c r="A89" s="66" t="s">
        <v>76</v>
      </c>
      <c r="B89" s="79" t="s">
        <v>77</v>
      </c>
      <c r="C89" s="80" t="s">
        <v>6</v>
      </c>
      <c r="D89" s="107"/>
    </row>
    <row r="90" spans="1:4" x14ac:dyDescent="0.25">
      <c r="A90" s="114" t="s">
        <v>78</v>
      </c>
      <c r="B90" s="115"/>
      <c r="C90" s="115"/>
      <c r="D90" s="116"/>
    </row>
    <row r="91" spans="1:4" x14ac:dyDescent="0.25">
      <c r="A91" s="66" t="s">
        <v>79</v>
      </c>
      <c r="B91" s="79" t="s">
        <v>80</v>
      </c>
      <c r="C91" s="80" t="s">
        <v>81</v>
      </c>
      <c r="D91" s="107"/>
    </row>
    <row r="92" spans="1:4" x14ac:dyDescent="0.25">
      <c r="A92" s="66" t="s">
        <v>82</v>
      </c>
      <c r="B92" s="79" t="s">
        <v>83</v>
      </c>
      <c r="C92" s="80" t="s">
        <v>81</v>
      </c>
      <c r="D92" s="107"/>
    </row>
    <row r="93" spans="1:4" x14ac:dyDescent="0.25">
      <c r="A93" s="66" t="s">
        <v>84</v>
      </c>
      <c r="B93" s="79" t="s">
        <v>85</v>
      </c>
      <c r="C93" s="80" t="s">
        <v>81</v>
      </c>
      <c r="D93" s="107"/>
    </row>
    <row r="94" spans="1:4" x14ac:dyDescent="0.25">
      <c r="A94" s="66" t="s">
        <v>86</v>
      </c>
      <c r="B94" s="79" t="s">
        <v>87</v>
      </c>
      <c r="C94" s="80" t="s">
        <v>81</v>
      </c>
      <c r="D94" s="107"/>
    </row>
    <row r="95" spans="1:4" x14ac:dyDescent="0.25">
      <c r="A95" s="66" t="s">
        <v>88</v>
      </c>
      <c r="B95" s="79" t="s">
        <v>89</v>
      </c>
      <c r="C95" s="80" t="s">
        <v>81</v>
      </c>
      <c r="D95" s="107"/>
    </row>
    <row r="96" spans="1:4" x14ac:dyDescent="0.25">
      <c r="A96" s="66" t="s">
        <v>90</v>
      </c>
      <c r="B96" s="79" t="s">
        <v>91</v>
      </c>
      <c r="C96" s="80" t="s">
        <v>81</v>
      </c>
      <c r="D96" s="107"/>
    </row>
    <row r="97" spans="1:4" x14ac:dyDescent="0.25">
      <c r="A97" s="66" t="s">
        <v>92</v>
      </c>
      <c r="B97" s="79" t="s">
        <v>93</v>
      </c>
      <c r="C97" s="80" t="s">
        <v>81</v>
      </c>
      <c r="D97" s="107"/>
    </row>
    <row r="98" spans="1:4" x14ac:dyDescent="0.25">
      <c r="A98" s="66" t="s">
        <v>94</v>
      </c>
      <c r="B98" s="79" t="s">
        <v>95</v>
      </c>
      <c r="C98" s="80" t="s">
        <v>81</v>
      </c>
      <c r="D98" s="107"/>
    </row>
    <row r="99" spans="1:4" x14ac:dyDescent="0.25">
      <c r="A99" s="81" t="s">
        <v>96</v>
      </c>
      <c r="B99" s="114"/>
      <c r="C99" s="115"/>
      <c r="D99" s="115" t="e">
        <f>VLOOKUP(A99,#REF!,5,FALSE)</f>
        <v>#REF!</v>
      </c>
    </row>
    <row r="100" spans="1:4" ht="27" x14ac:dyDescent="0.25">
      <c r="A100" s="56" t="s">
        <v>97</v>
      </c>
      <c r="B100" s="57" t="s">
        <v>268</v>
      </c>
      <c r="C100" s="96" t="s">
        <v>8</v>
      </c>
      <c r="D100" s="54"/>
    </row>
    <row r="101" spans="1:4" x14ac:dyDescent="0.25">
      <c r="A101" s="56" t="s">
        <v>330</v>
      </c>
      <c r="B101" s="57" t="s">
        <v>331</v>
      </c>
      <c r="C101" s="95" t="s">
        <v>243</v>
      </c>
      <c r="D101" s="54"/>
    </row>
    <row r="102" spans="1:4" x14ac:dyDescent="0.25">
      <c r="A102" s="114" t="s">
        <v>98</v>
      </c>
      <c r="B102" s="115"/>
      <c r="C102" s="115"/>
      <c r="D102" s="116"/>
    </row>
    <row r="103" spans="1:4" ht="54" x14ac:dyDescent="0.25">
      <c r="A103" s="66" t="s">
        <v>99</v>
      </c>
      <c r="B103" s="83" t="s">
        <v>100</v>
      </c>
      <c r="C103" s="80" t="s">
        <v>6</v>
      </c>
      <c r="D103" s="107"/>
    </row>
    <row r="104" spans="1:4" ht="216" x14ac:dyDescent="0.25">
      <c r="A104" s="66" t="s">
        <v>332</v>
      </c>
      <c r="B104" s="83" t="s">
        <v>333</v>
      </c>
      <c r="C104" s="80" t="s">
        <v>6</v>
      </c>
      <c r="D104" s="107"/>
    </row>
    <row r="105" spans="1:4" ht="229.5" x14ac:dyDescent="0.25">
      <c r="A105" s="66" t="s">
        <v>115</v>
      </c>
      <c r="B105" s="83" t="s">
        <v>334</v>
      </c>
      <c r="C105" s="80" t="s">
        <v>6</v>
      </c>
      <c r="D105" s="107"/>
    </row>
    <row r="106" spans="1:4" ht="202.5" x14ac:dyDescent="0.25">
      <c r="A106" s="66" t="s">
        <v>116</v>
      </c>
      <c r="B106" s="83" t="s">
        <v>335</v>
      </c>
      <c r="C106" s="80" t="s">
        <v>6</v>
      </c>
      <c r="D106" s="107"/>
    </row>
    <row r="107" spans="1:4" ht="202.5" x14ac:dyDescent="0.25">
      <c r="A107" s="66" t="s">
        <v>117</v>
      </c>
      <c r="B107" s="83" t="s">
        <v>336</v>
      </c>
      <c r="C107" s="80" t="s">
        <v>6</v>
      </c>
      <c r="D107" s="107"/>
    </row>
    <row r="108" spans="1:4" ht="67.5" x14ac:dyDescent="0.25">
      <c r="A108" s="66" t="s">
        <v>122</v>
      </c>
      <c r="B108" s="83" t="s">
        <v>337</v>
      </c>
      <c r="C108" s="80" t="s">
        <v>6</v>
      </c>
      <c r="D108" s="107"/>
    </row>
    <row r="109" spans="1:4" ht="216" x14ac:dyDescent="0.25">
      <c r="A109" s="66" t="s">
        <v>118</v>
      </c>
      <c r="B109" s="83" t="s">
        <v>338</v>
      </c>
      <c r="C109" s="80" t="s">
        <v>6</v>
      </c>
      <c r="D109" s="107"/>
    </row>
    <row r="110" spans="1:4" ht="202.5" x14ac:dyDescent="0.25">
      <c r="A110" s="66" t="s">
        <v>119</v>
      </c>
      <c r="B110" s="83" t="s">
        <v>339</v>
      </c>
      <c r="C110" s="80" t="s">
        <v>6</v>
      </c>
      <c r="D110" s="107"/>
    </row>
    <row r="111" spans="1:4" x14ac:dyDescent="0.25">
      <c r="A111" s="66" t="s">
        <v>124</v>
      </c>
      <c r="B111" s="83" t="s">
        <v>340</v>
      </c>
      <c r="C111" s="80" t="s">
        <v>6</v>
      </c>
      <c r="D111" s="107"/>
    </row>
    <row r="112" spans="1:4" ht="40.5" x14ac:dyDescent="0.25">
      <c r="A112" s="66" t="s">
        <v>341</v>
      </c>
      <c r="B112" s="83" t="s">
        <v>342</v>
      </c>
      <c r="C112" s="80" t="s">
        <v>102</v>
      </c>
      <c r="D112" s="107"/>
    </row>
    <row r="113" spans="1:5" ht="40.5" x14ac:dyDescent="0.25">
      <c r="A113" s="66" t="s">
        <v>125</v>
      </c>
      <c r="B113" s="83" t="s">
        <v>126</v>
      </c>
      <c r="C113" s="80" t="s">
        <v>112</v>
      </c>
      <c r="D113" s="107"/>
    </row>
    <row r="114" spans="1:5" ht="27" x14ac:dyDescent="0.25">
      <c r="A114" s="66" t="s">
        <v>343</v>
      </c>
      <c r="B114" s="83" t="s">
        <v>344</v>
      </c>
      <c r="C114" s="80" t="s">
        <v>6</v>
      </c>
      <c r="D114" s="107"/>
    </row>
    <row r="115" spans="1:5" ht="27" x14ac:dyDescent="0.25">
      <c r="A115" s="66" t="s">
        <v>345</v>
      </c>
      <c r="B115" s="83" t="s">
        <v>346</v>
      </c>
      <c r="C115" s="80" t="s">
        <v>6</v>
      </c>
      <c r="D115" s="107"/>
    </row>
    <row r="116" spans="1:5" ht="27" x14ac:dyDescent="0.25">
      <c r="A116" s="66" t="s">
        <v>347</v>
      </c>
      <c r="B116" s="83" t="s">
        <v>348</v>
      </c>
      <c r="C116" s="80" t="s">
        <v>6</v>
      </c>
      <c r="D116" s="107"/>
    </row>
    <row r="117" spans="1:5" ht="108" x14ac:dyDescent="0.25">
      <c r="A117" s="66" t="s">
        <v>163</v>
      </c>
      <c r="B117" s="83" t="s">
        <v>349</v>
      </c>
      <c r="C117" s="80" t="s">
        <v>8</v>
      </c>
      <c r="D117" s="107"/>
    </row>
    <row r="118" spans="1:5" ht="108" x14ac:dyDescent="0.25">
      <c r="A118" s="66" t="s">
        <v>164</v>
      </c>
      <c r="B118" s="83" t="s">
        <v>350</v>
      </c>
      <c r="C118" s="80" t="s">
        <v>8</v>
      </c>
      <c r="D118" s="107"/>
    </row>
    <row r="119" spans="1:5" ht="108" x14ac:dyDescent="0.25">
      <c r="A119" s="66" t="s">
        <v>165</v>
      </c>
      <c r="B119" s="83" t="s">
        <v>351</v>
      </c>
      <c r="C119" s="80" t="s">
        <v>8</v>
      </c>
      <c r="D119" s="107"/>
    </row>
    <row r="120" spans="1:5" ht="108" x14ac:dyDescent="0.25">
      <c r="A120" s="66" t="s">
        <v>166</v>
      </c>
      <c r="B120" s="83" t="s">
        <v>352</v>
      </c>
      <c r="C120" s="80" t="s">
        <v>8</v>
      </c>
      <c r="D120" s="107"/>
    </row>
    <row r="121" spans="1:5" ht="108" x14ac:dyDescent="0.25">
      <c r="A121" s="66" t="s">
        <v>167</v>
      </c>
      <c r="B121" s="83" t="s">
        <v>353</v>
      </c>
      <c r="C121" s="80" t="s">
        <v>8</v>
      </c>
      <c r="D121" s="107"/>
    </row>
    <row r="122" spans="1:5" ht="108" x14ac:dyDescent="0.25">
      <c r="A122" s="66" t="s">
        <v>168</v>
      </c>
      <c r="B122" s="83" t="s">
        <v>354</v>
      </c>
      <c r="C122" s="80" t="s">
        <v>8</v>
      </c>
      <c r="D122" s="107"/>
    </row>
    <row r="123" spans="1:5" ht="81" x14ac:dyDescent="0.25">
      <c r="A123" s="66" t="s">
        <v>355</v>
      </c>
      <c r="B123" s="83" t="s">
        <v>407</v>
      </c>
      <c r="C123" s="80" t="s">
        <v>8</v>
      </c>
      <c r="D123" s="107"/>
    </row>
    <row r="124" spans="1:5" ht="67.5" x14ac:dyDescent="0.25">
      <c r="A124" s="66" t="s">
        <v>134</v>
      </c>
      <c r="B124" s="83" t="s">
        <v>357</v>
      </c>
      <c r="C124" s="80" t="s">
        <v>8</v>
      </c>
      <c r="D124" s="107"/>
    </row>
    <row r="125" spans="1:5" ht="94.5" x14ac:dyDescent="0.25">
      <c r="A125" s="66" t="s">
        <v>358</v>
      </c>
      <c r="B125" s="65" t="s">
        <v>359</v>
      </c>
      <c r="C125" s="66" t="s">
        <v>102</v>
      </c>
      <c r="D125" s="107"/>
    </row>
    <row r="126" spans="1:5" ht="27" x14ac:dyDescent="0.25">
      <c r="A126" s="66" t="s">
        <v>101</v>
      </c>
      <c r="B126" s="65" t="s">
        <v>412</v>
      </c>
      <c r="C126" s="80" t="s">
        <v>104</v>
      </c>
      <c r="D126" s="107"/>
      <c r="E126" s="97"/>
    </row>
    <row r="127" spans="1:5" ht="40.5" x14ac:dyDescent="0.25">
      <c r="A127" s="66" t="s">
        <v>103</v>
      </c>
      <c r="B127" s="65" t="s">
        <v>413</v>
      </c>
      <c r="C127" s="80" t="s">
        <v>104</v>
      </c>
      <c r="D127" s="107"/>
      <c r="E127" s="97"/>
    </row>
    <row r="128" spans="1:5" x14ac:dyDescent="0.25">
      <c r="A128" s="66" t="s">
        <v>105</v>
      </c>
      <c r="B128" s="83" t="s">
        <v>106</v>
      </c>
      <c r="C128" s="80" t="s">
        <v>107</v>
      </c>
      <c r="D128" s="107"/>
    </row>
    <row r="129" spans="1:4" ht="81" x14ac:dyDescent="0.25">
      <c r="A129" s="66" t="s">
        <v>108</v>
      </c>
      <c r="B129" s="77" t="s">
        <v>109</v>
      </c>
      <c r="C129" s="66" t="s">
        <v>6</v>
      </c>
      <c r="D129" s="107"/>
    </row>
    <row r="130" spans="1:4" ht="54" x14ac:dyDescent="0.25">
      <c r="A130" s="66" t="s">
        <v>110</v>
      </c>
      <c r="B130" s="79" t="s">
        <v>111</v>
      </c>
      <c r="C130" s="80" t="s">
        <v>104</v>
      </c>
      <c r="D130" s="107"/>
    </row>
    <row r="131" spans="1:4" ht="27" x14ac:dyDescent="0.25">
      <c r="A131" s="66" t="s">
        <v>113</v>
      </c>
      <c r="B131" s="79" t="s">
        <v>114</v>
      </c>
      <c r="C131" s="80" t="s">
        <v>112</v>
      </c>
      <c r="D131" s="107"/>
    </row>
    <row r="132" spans="1:4" ht="67.5" x14ac:dyDescent="0.25">
      <c r="A132" s="66" t="s">
        <v>120</v>
      </c>
      <c r="B132" s="77" t="s">
        <v>121</v>
      </c>
      <c r="C132" s="66" t="s">
        <v>6</v>
      </c>
      <c r="D132" s="107"/>
    </row>
    <row r="133" spans="1:4" ht="40.5" x14ac:dyDescent="0.25">
      <c r="A133" s="66" t="s">
        <v>123</v>
      </c>
      <c r="B133" s="79" t="s">
        <v>360</v>
      </c>
      <c r="C133" s="80" t="s">
        <v>6</v>
      </c>
      <c r="D133" s="107"/>
    </row>
    <row r="134" spans="1:4" x14ac:dyDescent="0.25">
      <c r="A134" s="66" t="s">
        <v>361</v>
      </c>
      <c r="B134" s="79" t="s">
        <v>362</v>
      </c>
      <c r="C134" s="80" t="s">
        <v>112</v>
      </c>
      <c r="D134" s="107"/>
    </row>
    <row r="135" spans="1:4" ht="67.5" x14ac:dyDescent="0.25">
      <c r="A135" s="66" t="s">
        <v>127</v>
      </c>
      <c r="B135" s="79" t="s">
        <v>363</v>
      </c>
      <c r="C135" s="80" t="s">
        <v>6</v>
      </c>
      <c r="D135" s="107"/>
    </row>
    <row r="136" spans="1:4" ht="67.5" x14ac:dyDescent="0.25">
      <c r="A136" s="66" t="s">
        <v>364</v>
      </c>
      <c r="B136" s="79" t="s">
        <v>365</v>
      </c>
      <c r="C136" s="80" t="s">
        <v>6</v>
      </c>
      <c r="D136" s="107"/>
    </row>
    <row r="137" spans="1:4" ht="67.5" x14ac:dyDescent="0.25">
      <c r="A137" s="66" t="s">
        <v>128</v>
      </c>
      <c r="B137" s="79" t="s">
        <v>366</v>
      </c>
      <c r="C137" s="80" t="s">
        <v>6</v>
      </c>
      <c r="D137" s="107"/>
    </row>
    <row r="138" spans="1:4" ht="27" x14ac:dyDescent="0.25">
      <c r="A138" s="66" t="s">
        <v>129</v>
      </c>
      <c r="B138" s="79" t="s">
        <v>367</v>
      </c>
      <c r="C138" s="66" t="s">
        <v>6</v>
      </c>
      <c r="D138" s="107"/>
    </row>
    <row r="139" spans="1:4" ht="40.5" x14ac:dyDescent="0.25">
      <c r="A139" s="66" t="s">
        <v>368</v>
      </c>
      <c r="B139" s="79" t="s">
        <v>369</v>
      </c>
      <c r="C139" s="66" t="s">
        <v>81</v>
      </c>
      <c r="D139" s="107"/>
    </row>
    <row r="140" spans="1:4" ht="81" x14ac:dyDescent="0.25">
      <c r="A140" s="66" t="s">
        <v>130</v>
      </c>
      <c r="B140" s="65" t="s">
        <v>370</v>
      </c>
      <c r="C140" s="66" t="s">
        <v>6</v>
      </c>
      <c r="D140" s="107"/>
    </row>
    <row r="141" spans="1:4" ht="27" x14ac:dyDescent="0.25">
      <c r="A141" s="66" t="s">
        <v>131</v>
      </c>
      <c r="B141" s="79" t="s">
        <v>132</v>
      </c>
      <c r="C141" s="80" t="s">
        <v>6</v>
      </c>
      <c r="D141" s="107"/>
    </row>
    <row r="142" spans="1:4" ht="27" x14ac:dyDescent="0.25">
      <c r="A142" s="66" t="s">
        <v>133</v>
      </c>
      <c r="B142" s="65" t="s">
        <v>371</v>
      </c>
      <c r="C142" s="66" t="s">
        <v>8</v>
      </c>
      <c r="D142" s="107"/>
    </row>
    <row r="143" spans="1:4" ht="27" x14ac:dyDescent="0.25">
      <c r="A143" s="66" t="s">
        <v>135</v>
      </c>
      <c r="B143" s="79" t="s">
        <v>136</v>
      </c>
      <c r="C143" s="80" t="s">
        <v>8</v>
      </c>
      <c r="D143" s="107"/>
    </row>
    <row r="144" spans="1:4" ht="27" x14ac:dyDescent="0.25">
      <c r="A144" s="66" t="s">
        <v>137</v>
      </c>
      <c r="B144" s="65" t="s">
        <v>138</v>
      </c>
      <c r="C144" s="66" t="s">
        <v>8</v>
      </c>
      <c r="D144" s="107"/>
    </row>
    <row r="145" spans="1:4" ht="27" x14ac:dyDescent="0.25">
      <c r="A145" s="66" t="s">
        <v>139</v>
      </c>
      <c r="B145" s="65" t="s">
        <v>140</v>
      </c>
      <c r="C145" s="66" t="s">
        <v>8</v>
      </c>
      <c r="D145" s="107"/>
    </row>
    <row r="146" spans="1:4" ht="27" x14ac:dyDescent="0.25">
      <c r="A146" s="66" t="s">
        <v>141</v>
      </c>
      <c r="B146" s="65" t="s">
        <v>372</v>
      </c>
      <c r="C146" s="66" t="s">
        <v>8</v>
      </c>
      <c r="D146" s="107"/>
    </row>
    <row r="147" spans="1:4" x14ac:dyDescent="0.25">
      <c r="A147" s="66" t="s">
        <v>142</v>
      </c>
      <c r="B147" s="65" t="s">
        <v>143</v>
      </c>
      <c r="C147" s="66" t="s">
        <v>8</v>
      </c>
      <c r="D147" s="107"/>
    </row>
    <row r="148" spans="1:4" ht="27" x14ac:dyDescent="0.25">
      <c r="A148" s="66" t="s">
        <v>144</v>
      </c>
      <c r="B148" s="65" t="s">
        <v>145</v>
      </c>
      <c r="C148" s="66" t="s">
        <v>8</v>
      </c>
      <c r="D148" s="107"/>
    </row>
    <row r="149" spans="1:4" ht="40.5" x14ac:dyDescent="0.25">
      <c r="A149" s="66" t="s">
        <v>147</v>
      </c>
      <c r="B149" s="65" t="s">
        <v>373</v>
      </c>
      <c r="C149" s="66" t="s">
        <v>6</v>
      </c>
      <c r="D149" s="107"/>
    </row>
    <row r="150" spans="1:4" ht="94.5" x14ac:dyDescent="0.25">
      <c r="A150" s="66" t="s">
        <v>149</v>
      </c>
      <c r="B150" s="65" t="s">
        <v>150</v>
      </c>
      <c r="C150" s="66" t="s">
        <v>6</v>
      </c>
      <c r="D150" s="107"/>
    </row>
    <row r="151" spans="1:4" ht="27" x14ac:dyDescent="0.25">
      <c r="A151" s="66" t="s">
        <v>151</v>
      </c>
      <c r="B151" s="79" t="s">
        <v>152</v>
      </c>
      <c r="C151" s="80" t="s">
        <v>6</v>
      </c>
      <c r="D151" s="107"/>
    </row>
    <row r="152" spans="1:4" ht="40.5" x14ac:dyDescent="0.25">
      <c r="A152" s="66" t="s">
        <v>153</v>
      </c>
      <c r="B152" s="65" t="s">
        <v>154</v>
      </c>
      <c r="C152" s="66" t="s">
        <v>107</v>
      </c>
      <c r="D152" s="107"/>
    </row>
    <row r="153" spans="1:4" ht="27" x14ac:dyDescent="0.25">
      <c r="A153" s="66" t="s">
        <v>155</v>
      </c>
      <c r="B153" s="65" t="s">
        <v>156</v>
      </c>
      <c r="C153" s="66" t="s">
        <v>107</v>
      </c>
      <c r="D153" s="107"/>
    </row>
    <row r="154" spans="1:4" ht="27" x14ac:dyDescent="0.25">
      <c r="A154" s="66" t="s">
        <v>157</v>
      </c>
      <c r="B154" s="77" t="s">
        <v>158</v>
      </c>
      <c r="C154" s="66" t="s">
        <v>6</v>
      </c>
      <c r="D154" s="107"/>
    </row>
    <row r="155" spans="1:4" ht="27" x14ac:dyDescent="0.25">
      <c r="A155" s="66" t="s">
        <v>159</v>
      </c>
      <c r="B155" s="77" t="s">
        <v>160</v>
      </c>
      <c r="C155" s="66" t="s">
        <v>6</v>
      </c>
      <c r="D155" s="107"/>
    </row>
    <row r="156" spans="1:4" ht="40.5" x14ac:dyDescent="0.25">
      <c r="A156" s="66" t="s">
        <v>161</v>
      </c>
      <c r="B156" s="77" t="s">
        <v>374</v>
      </c>
      <c r="C156" s="66" t="s">
        <v>81</v>
      </c>
      <c r="D156" s="107"/>
    </row>
    <row r="157" spans="1:4" ht="40.5" x14ac:dyDescent="0.25">
      <c r="A157" s="66" t="s">
        <v>162</v>
      </c>
      <c r="B157" s="77" t="s">
        <v>148</v>
      </c>
      <c r="C157" s="66" t="s">
        <v>6</v>
      </c>
      <c r="D157" s="107"/>
    </row>
    <row r="158" spans="1:4" x14ac:dyDescent="0.25">
      <c r="A158" s="114" t="s">
        <v>169</v>
      </c>
      <c r="B158" s="115"/>
      <c r="C158" s="115"/>
      <c r="D158" s="116" t="e">
        <f>VLOOKUP(A158,#REF!,5,FALSE)</f>
        <v>#REF!</v>
      </c>
    </row>
    <row r="159" spans="1:4" ht="27" x14ac:dyDescent="0.25">
      <c r="A159" s="80" t="s">
        <v>170</v>
      </c>
      <c r="B159" s="79" t="s">
        <v>171</v>
      </c>
      <c r="C159" s="80" t="s">
        <v>6</v>
      </c>
      <c r="D159" s="107"/>
    </row>
    <row r="160" spans="1:4" x14ac:dyDescent="0.25">
      <c r="A160" s="80" t="s">
        <v>172</v>
      </c>
      <c r="B160" s="79" t="s">
        <v>375</v>
      </c>
      <c r="C160" s="80" t="s">
        <v>6</v>
      </c>
      <c r="D160" s="107"/>
    </row>
    <row r="161" spans="1:5" ht="27" x14ac:dyDescent="0.25">
      <c r="A161" s="66" t="s">
        <v>173</v>
      </c>
      <c r="B161" s="65" t="s">
        <v>408</v>
      </c>
      <c r="C161" s="66" t="s">
        <v>8</v>
      </c>
      <c r="D161" s="107"/>
      <c r="E161" s="97"/>
    </row>
    <row r="162" spans="1:5" x14ac:dyDescent="0.25">
      <c r="A162" s="80" t="s">
        <v>174</v>
      </c>
      <c r="B162" s="79" t="s">
        <v>175</v>
      </c>
      <c r="C162" s="80" t="s">
        <v>8</v>
      </c>
      <c r="D162" s="107"/>
    </row>
    <row r="163" spans="1:5" x14ac:dyDescent="0.25">
      <c r="A163" s="80" t="s">
        <v>176</v>
      </c>
      <c r="B163" s="79" t="s">
        <v>177</v>
      </c>
      <c r="C163" s="80" t="s">
        <v>8</v>
      </c>
      <c r="D163" s="107"/>
    </row>
    <row r="164" spans="1:5" x14ac:dyDescent="0.25">
      <c r="A164" s="80" t="s">
        <v>178</v>
      </c>
      <c r="B164" s="79" t="s">
        <v>179</v>
      </c>
      <c r="C164" s="80" t="s">
        <v>8</v>
      </c>
      <c r="D164" s="107"/>
    </row>
    <row r="165" spans="1:5" x14ac:dyDescent="0.25">
      <c r="A165" s="80" t="s">
        <v>180</v>
      </c>
      <c r="B165" s="84" t="s">
        <v>181</v>
      </c>
      <c r="C165" s="80" t="s">
        <v>8</v>
      </c>
      <c r="D165" s="107"/>
    </row>
    <row r="166" spans="1:5" x14ac:dyDescent="0.25">
      <c r="A166" s="80" t="s">
        <v>182</v>
      </c>
      <c r="B166" s="79" t="s">
        <v>183</v>
      </c>
      <c r="C166" s="80" t="s">
        <v>8</v>
      </c>
      <c r="D166" s="107"/>
    </row>
    <row r="167" spans="1:5" x14ac:dyDescent="0.25">
      <c r="A167" s="80" t="s">
        <v>184</v>
      </c>
      <c r="B167" s="79" t="s">
        <v>185</v>
      </c>
      <c r="C167" s="80" t="s">
        <v>8</v>
      </c>
      <c r="D167" s="107"/>
    </row>
    <row r="168" spans="1:5" x14ac:dyDescent="0.25">
      <c r="A168" s="80" t="s">
        <v>186</v>
      </c>
      <c r="B168" s="79" t="s">
        <v>187</v>
      </c>
      <c r="C168" s="80" t="s">
        <v>8</v>
      </c>
      <c r="D168" s="107"/>
    </row>
    <row r="169" spans="1:5" x14ac:dyDescent="0.25">
      <c r="A169" s="80" t="s">
        <v>188</v>
      </c>
      <c r="B169" s="79" t="s">
        <v>189</v>
      </c>
      <c r="C169" s="80" t="s">
        <v>8</v>
      </c>
      <c r="D169" s="107"/>
    </row>
    <row r="170" spans="1:5" x14ac:dyDescent="0.25">
      <c r="A170" s="66" t="s">
        <v>190</v>
      </c>
      <c r="B170" s="65" t="s">
        <v>191</v>
      </c>
      <c r="C170" s="66" t="s">
        <v>8</v>
      </c>
      <c r="D170" s="107"/>
    </row>
    <row r="171" spans="1:5" x14ac:dyDescent="0.25">
      <c r="A171" s="66" t="s">
        <v>192</v>
      </c>
      <c r="B171" s="65" t="s">
        <v>193</v>
      </c>
      <c r="C171" s="66" t="s">
        <v>8</v>
      </c>
      <c r="D171" s="107"/>
    </row>
    <row r="172" spans="1:5" x14ac:dyDescent="0.25">
      <c r="A172" s="66" t="s">
        <v>194</v>
      </c>
      <c r="B172" s="65" t="s">
        <v>195</v>
      </c>
      <c r="C172" s="66" t="s">
        <v>8</v>
      </c>
      <c r="D172" s="107"/>
    </row>
    <row r="173" spans="1:5" ht="54" x14ac:dyDescent="0.25">
      <c r="A173" s="80" t="s">
        <v>196</v>
      </c>
      <c r="B173" s="79" t="s">
        <v>197</v>
      </c>
      <c r="C173" s="80" t="s">
        <v>8</v>
      </c>
      <c r="D173" s="107"/>
    </row>
    <row r="174" spans="1:5" x14ac:dyDescent="0.25">
      <c r="A174" s="80" t="s">
        <v>198</v>
      </c>
      <c r="B174" s="79" t="s">
        <v>199</v>
      </c>
      <c r="C174" s="80" t="s">
        <v>8</v>
      </c>
      <c r="D174" s="107"/>
    </row>
    <row r="175" spans="1:5" ht="27" x14ac:dyDescent="0.25">
      <c r="A175" s="80" t="s">
        <v>376</v>
      </c>
      <c r="B175" s="79" t="s">
        <v>377</v>
      </c>
      <c r="C175" s="80" t="s">
        <v>8</v>
      </c>
      <c r="D175" s="107"/>
    </row>
    <row r="176" spans="1:5" ht="27" x14ac:dyDescent="0.25">
      <c r="A176" s="80" t="s">
        <v>200</v>
      </c>
      <c r="B176" s="79" t="s">
        <v>201</v>
      </c>
      <c r="C176" s="80" t="s">
        <v>8</v>
      </c>
      <c r="D176" s="107"/>
    </row>
    <row r="177" spans="1:4" x14ac:dyDescent="0.25">
      <c r="A177" s="80" t="s">
        <v>378</v>
      </c>
      <c r="B177" s="79" t="s">
        <v>379</v>
      </c>
      <c r="C177" s="80" t="s">
        <v>8</v>
      </c>
      <c r="D177" s="107"/>
    </row>
    <row r="178" spans="1:4" x14ac:dyDescent="0.25">
      <c r="A178" s="80" t="s">
        <v>380</v>
      </c>
      <c r="B178" s="79" t="s">
        <v>381</v>
      </c>
      <c r="C178" s="80" t="s">
        <v>8</v>
      </c>
      <c r="D178" s="107"/>
    </row>
    <row r="179" spans="1:4" x14ac:dyDescent="0.25">
      <c r="A179" s="80" t="s">
        <v>202</v>
      </c>
      <c r="B179" s="79" t="s">
        <v>203</v>
      </c>
      <c r="C179" s="80" t="s">
        <v>8</v>
      </c>
      <c r="D179" s="107"/>
    </row>
    <row r="180" spans="1:4" x14ac:dyDescent="0.25">
      <c r="A180" s="80" t="s">
        <v>260</v>
      </c>
      <c r="B180" s="79" t="s">
        <v>259</v>
      </c>
      <c r="C180" s="80" t="s">
        <v>8</v>
      </c>
      <c r="D180" s="107"/>
    </row>
    <row r="181" spans="1:4" x14ac:dyDescent="0.25">
      <c r="A181" s="80" t="s">
        <v>204</v>
      </c>
      <c r="B181" s="79" t="s">
        <v>205</v>
      </c>
      <c r="C181" s="80" t="s">
        <v>8</v>
      </c>
      <c r="D181" s="107"/>
    </row>
    <row r="182" spans="1:4" x14ac:dyDescent="0.25">
      <c r="A182" s="80" t="s">
        <v>206</v>
      </c>
      <c r="B182" s="79" t="s">
        <v>207</v>
      </c>
      <c r="C182" s="80" t="s">
        <v>8</v>
      </c>
      <c r="D182" s="107"/>
    </row>
    <row r="183" spans="1:4" x14ac:dyDescent="0.25">
      <c r="A183" s="66" t="s">
        <v>208</v>
      </c>
      <c r="B183" s="65" t="s">
        <v>209</v>
      </c>
      <c r="C183" s="66" t="s">
        <v>8</v>
      </c>
      <c r="D183" s="107"/>
    </row>
    <row r="184" spans="1:4" x14ac:dyDescent="0.25">
      <c r="A184" s="80" t="s">
        <v>210</v>
      </c>
      <c r="B184" s="79" t="s">
        <v>211</v>
      </c>
      <c r="C184" s="80" t="s">
        <v>8</v>
      </c>
      <c r="D184" s="107"/>
    </row>
    <row r="185" spans="1:4" x14ac:dyDescent="0.25">
      <c r="A185" s="66" t="s">
        <v>212</v>
      </c>
      <c r="B185" s="65" t="s">
        <v>213</v>
      </c>
      <c r="C185" s="66" t="s">
        <v>8</v>
      </c>
      <c r="D185" s="107"/>
    </row>
    <row r="186" spans="1:4" x14ac:dyDescent="0.25">
      <c r="A186" s="66" t="s">
        <v>214</v>
      </c>
      <c r="B186" s="65" t="s">
        <v>215</v>
      </c>
      <c r="C186" s="66" t="s">
        <v>8</v>
      </c>
      <c r="D186" s="107"/>
    </row>
    <row r="187" spans="1:4" x14ac:dyDescent="0.25">
      <c r="A187" s="66" t="s">
        <v>216</v>
      </c>
      <c r="B187" s="65" t="s">
        <v>217</v>
      </c>
      <c r="C187" s="66" t="s">
        <v>8</v>
      </c>
      <c r="D187" s="107"/>
    </row>
    <row r="188" spans="1:4" x14ac:dyDescent="0.25">
      <c r="A188" s="66" t="s">
        <v>218</v>
      </c>
      <c r="B188" s="65" t="s">
        <v>219</v>
      </c>
      <c r="C188" s="66" t="s">
        <v>8</v>
      </c>
      <c r="D188" s="107"/>
    </row>
    <row r="189" spans="1:4" x14ac:dyDescent="0.25">
      <c r="A189" s="80" t="s">
        <v>220</v>
      </c>
      <c r="B189" s="65" t="s">
        <v>221</v>
      </c>
      <c r="C189" s="80" t="s">
        <v>8</v>
      </c>
      <c r="D189" s="107"/>
    </row>
    <row r="190" spans="1:4" ht="27" x14ac:dyDescent="0.25">
      <c r="A190" s="66" t="s">
        <v>222</v>
      </c>
      <c r="B190" s="65" t="s">
        <v>223</v>
      </c>
      <c r="C190" s="66" t="s">
        <v>8</v>
      </c>
      <c r="D190" s="107"/>
    </row>
    <row r="191" spans="1:4" ht="27" x14ac:dyDescent="0.25">
      <c r="A191" s="80" t="s">
        <v>224</v>
      </c>
      <c r="B191" s="79" t="s">
        <v>225</v>
      </c>
      <c r="C191" s="80" t="s">
        <v>107</v>
      </c>
      <c r="D191" s="107"/>
    </row>
    <row r="192" spans="1:4" ht="27" x14ac:dyDescent="0.25">
      <c r="A192" s="66" t="s">
        <v>226</v>
      </c>
      <c r="B192" s="65" t="s">
        <v>227</v>
      </c>
      <c r="C192" s="66" t="s">
        <v>107</v>
      </c>
      <c r="D192" s="107"/>
    </row>
    <row r="193" spans="1:5" ht="27" x14ac:dyDescent="0.25">
      <c r="A193" s="80" t="s">
        <v>228</v>
      </c>
      <c r="B193" s="79" t="s">
        <v>229</v>
      </c>
      <c r="C193" s="80" t="s">
        <v>8</v>
      </c>
      <c r="D193" s="107"/>
    </row>
    <row r="194" spans="1:5" x14ac:dyDescent="0.25">
      <c r="A194" s="114" t="s">
        <v>230</v>
      </c>
      <c r="B194" s="115"/>
      <c r="C194" s="115"/>
      <c r="D194" s="116"/>
    </row>
    <row r="195" spans="1:5" ht="27" x14ac:dyDescent="0.25">
      <c r="A195" s="80" t="s">
        <v>232</v>
      </c>
      <c r="B195" s="79" t="s">
        <v>233</v>
      </c>
      <c r="C195" s="80" t="s">
        <v>8</v>
      </c>
      <c r="D195" s="107"/>
    </row>
    <row r="196" spans="1:5" ht="27" x14ac:dyDescent="0.25">
      <c r="A196" s="80" t="s">
        <v>234</v>
      </c>
      <c r="B196" s="79" t="s">
        <v>409</v>
      </c>
      <c r="C196" s="98" t="s">
        <v>235</v>
      </c>
      <c r="D196" s="107"/>
      <c r="E196" s="97"/>
    </row>
    <row r="197" spans="1:5" ht="27" x14ac:dyDescent="0.25">
      <c r="A197" s="80" t="s">
        <v>236</v>
      </c>
      <c r="B197" s="79" t="s">
        <v>410</v>
      </c>
      <c r="C197" s="98" t="s">
        <v>235</v>
      </c>
      <c r="D197" s="107"/>
      <c r="E197" s="97"/>
    </row>
    <row r="198" spans="1:5" x14ac:dyDescent="0.25">
      <c r="A198" s="80" t="s">
        <v>237</v>
      </c>
      <c r="B198" s="79" t="s">
        <v>411</v>
      </c>
      <c r="C198" s="98" t="s">
        <v>235</v>
      </c>
      <c r="D198" s="107"/>
      <c r="E198" s="97"/>
    </row>
    <row r="199" spans="1:5" ht="27" x14ac:dyDescent="0.25">
      <c r="A199" s="66" t="s">
        <v>277</v>
      </c>
      <c r="B199" s="65" t="s">
        <v>276</v>
      </c>
      <c r="C199" s="66" t="s">
        <v>231</v>
      </c>
      <c r="D199" s="107"/>
    </row>
    <row r="200" spans="1:5" x14ac:dyDescent="0.25">
      <c r="A200" s="114" t="s">
        <v>238</v>
      </c>
      <c r="B200" s="115"/>
      <c r="C200" s="115"/>
      <c r="D200" s="116"/>
    </row>
    <row r="201" spans="1:5" ht="40.5" x14ac:dyDescent="0.25">
      <c r="A201" s="78" t="s">
        <v>239</v>
      </c>
      <c r="B201" s="77" t="s">
        <v>240</v>
      </c>
      <c r="C201" s="78" t="s">
        <v>8</v>
      </c>
      <c r="D201" s="107"/>
    </row>
    <row r="202" spans="1:5" ht="40.5" x14ac:dyDescent="0.25">
      <c r="A202" s="78" t="s">
        <v>241</v>
      </c>
      <c r="B202" s="77" t="s">
        <v>242</v>
      </c>
      <c r="C202" s="78" t="s">
        <v>243</v>
      </c>
      <c r="D202" s="107"/>
    </row>
    <row r="203" spans="1:5" ht="40.5" x14ac:dyDescent="0.25">
      <c r="A203" s="78" t="s">
        <v>244</v>
      </c>
      <c r="B203" s="77" t="s">
        <v>245</v>
      </c>
      <c r="C203" s="78" t="s">
        <v>8</v>
      </c>
      <c r="D203" s="107"/>
    </row>
    <row r="204" spans="1:5" ht="27" x14ac:dyDescent="0.25">
      <c r="A204" s="78" t="s">
        <v>246</v>
      </c>
      <c r="B204" s="77" t="s">
        <v>247</v>
      </c>
      <c r="C204" s="78" t="s">
        <v>243</v>
      </c>
      <c r="D204" s="107"/>
    </row>
    <row r="205" spans="1:5" x14ac:dyDescent="0.25">
      <c r="A205" s="78" t="s">
        <v>248</v>
      </c>
      <c r="B205" s="77" t="s">
        <v>382</v>
      </c>
      <c r="C205" s="78" t="s">
        <v>235</v>
      </c>
      <c r="D205" s="107"/>
    </row>
    <row r="206" spans="1:5" x14ac:dyDescent="0.25">
      <c r="A206" s="114" t="s">
        <v>249</v>
      </c>
      <c r="B206" s="115"/>
      <c r="C206" s="115"/>
      <c r="D206" s="116"/>
    </row>
    <row r="207" spans="1:5" ht="27" x14ac:dyDescent="0.25">
      <c r="A207" s="80" t="s">
        <v>250</v>
      </c>
      <c r="B207" s="65" t="s">
        <v>251</v>
      </c>
      <c r="C207" s="66" t="s">
        <v>146</v>
      </c>
      <c r="D207" s="107"/>
    </row>
    <row r="208" spans="1:5" x14ac:dyDescent="0.25">
      <c r="A208" s="80" t="s">
        <v>252</v>
      </c>
      <c r="B208" s="65" t="s">
        <v>253</v>
      </c>
      <c r="C208" s="66" t="s">
        <v>146</v>
      </c>
      <c r="D208" s="107"/>
    </row>
    <row r="209" spans="1:4" ht="27" x14ac:dyDescent="0.25">
      <c r="A209" s="66" t="s">
        <v>254</v>
      </c>
      <c r="B209" s="65" t="s">
        <v>255</v>
      </c>
      <c r="C209" s="66" t="s">
        <v>8</v>
      </c>
      <c r="D209" s="107"/>
    </row>
    <row r="210" spans="1:4" x14ac:dyDescent="0.25">
      <c r="A210" s="9"/>
      <c r="B210" s="10"/>
      <c r="C210" s="11"/>
      <c r="D210" s="44"/>
    </row>
  </sheetData>
  <sheetProtection selectLockedCells="1"/>
  <mergeCells count="16">
    <mergeCell ref="A30:D30"/>
    <mergeCell ref="A54:D54"/>
    <mergeCell ref="A63:D63"/>
    <mergeCell ref="A67:D67"/>
    <mergeCell ref="A70:D70"/>
    <mergeCell ref="A77:D77"/>
    <mergeCell ref="A76:D76"/>
    <mergeCell ref="A90:D90"/>
    <mergeCell ref="A35:D35"/>
    <mergeCell ref="A43:D43"/>
    <mergeCell ref="A206:D206"/>
    <mergeCell ref="B99:D99"/>
    <mergeCell ref="A102:D102"/>
    <mergeCell ref="A158:D158"/>
    <mergeCell ref="A194:D194"/>
    <mergeCell ref="A200:D20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6"/>
  <sheetViews>
    <sheetView showGridLines="0" zoomScaleNormal="100" workbookViewId="0">
      <pane ySplit="3" topLeftCell="A4" activePane="bottomLeft" state="frozen"/>
      <selection pane="bottomLeft" activeCell="E14" sqref="E14"/>
    </sheetView>
  </sheetViews>
  <sheetFormatPr defaultColWidth="14.5703125" defaultRowHeight="15" x14ac:dyDescent="0.25"/>
  <cols>
    <col min="2" max="2" width="62.42578125" customWidth="1"/>
    <col min="5" max="5" width="14.5703125" style="45"/>
    <col min="6" max="6" width="29.7109375" style="18" customWidth="1"/>
  </cols>
  <sheetData>
    <row r="1" spans="1:9" ht="15.75" x14ac:dyDescent="0.25">
      <c r="A1" s="3" t="s">
        <v>418</v>
      </c>
      <c r="B1" s="3"/>
      <c r="C1" s="3"/>
      <c r="D1" s="3"/>
    </row>
    <row r="2" spans="1:9" x14ac:dyDescent="0.25">
      <c r="A2" s="2"/>
      <c r="B2" s="1"/>
      <c r="C2" s="2"/>
      <c r="D2" s="4"/>
    </row>
    <row r="3" spans="1:9" x14ac:dyDescent="0.25">
      <c r="A3" s="5" t="s">
        <v>0</v>
      </c>
      <c r="B3" s="6" t="s">
        <v>1</v>
      </c>
      <c r="C3" s="5" t="s">
        <v>2</v>
      </c>
      <c r="D3" s="7" t="s">
        <v>3</v>
      </c>
      <c r="E3" s="46" t="s">
        <v>256</v>
      </c>
      <c r="F3" s="19" t="s">
        <v>257</v>
      </c>
    </row>
    <row r="4" spans="1:9" x14ac:dyDescent="0.25">
      <c r="A4" s="8" t="s">
        <v>4</v>
      </c>
      <c r="B4" s="10"/>
      <c r="C4" s="11"/>
      <c r="D4" s="42"/>
    </row>
    <row r="5" spans="1:9" x14ac:dyDescent="0.25">
      <c r="A5" s="67" t="s">
        <v>5</v>
      </c>
      <c r="B5" s="68"/>
      <c r="C5" s="87"/>
      <c r="D5" s="68"/>
    </row>
    <row r="6" spans="1:9" x14ac:dyDescent="0.25">
      <c r="A6" s="52" t="s">
        <v>279</v>
      </c>
      <c r="B6" s="53" t="s">
        <v>383</v>
      </c>
      <c r="C6" s="52" t="s">
        <v>6</v>
      </c>
      <c r="D6" s="54">
        <f>'2.1 Kalkulativni elementi'!D6</f>
        <v>0</v>
      </c>
      <c r="E6" s="108"/>
      <c r="F6" s="99">
        <f>D6*E6</f>
        <v>0</v>
      </c>
    </row>
    <row r="7" spans="1:9" x14ac:dyDescent="0.25">
      <c r="A7" s="52" t="s">
        <v>280</v>
      </c>
      <c r="B7" s="53" t="s">
        <v>384</v>
      </c>
      <c r="C7" s="52" t="s">
        <v>6</v>
      </c>
      <c r="D7" s="54">
        <f>'2.1 Kalkulativni elementi'!D7</f>
        <v>0</v>
      </c>
      <c r="E7" s="108"/>
      <c r="F7" s="99">
        <f t="shared" ref="F7:F29" si="0">D7*E7</f>
        <v>0</v>
      </c>
    </row>
    <row r="8" spans="1:9" x14ac:dyDescent="0.25">
      <c r="A8" s="52" t="s">
        <v>281</v>
      </c>
      <c r="B8" s="53" t="s">
        <v>385</v>
      </c>
      <c r="C8" s="52" t="s">
        <v>6</v>
      </c>
      <c r="D8" s="54">
        <f>'2.1 Kalkulativni elementi'!D8</f>
        <v>0</v>
      </c>
      <c r="E8" s="108"/>
      <c r="F8" s="99">
        <f t="shared" si="0"/>
        <v>0</v>
      </c>
    </row>
    <row r="9" spans="1:9" x14ac:dyDescent="0.25">
      <c r="A9" s="52" t="s">
        <v>282</v>
      </c>
      <c r="B9" s="55" t="s">
        <v>386</v>
      </c>
      <c r="C9" s="56" t="s">
        <v>6</v>
      </c>
      <c r="D9" s="54">
        <f>'2.1 Kalkulativni elementi'!D9</f>
        <v>0</v>
      </c>
      <c r="E9" s="108"/>
      <c r="F9" s="99">
        <f t="shared" si="0"/>
        <v>0</v>
      </c>
    </row>
    <row r="10" spans="1:9" x14ac:dyDescent="0.25">
      <c r="A10" s="52" t="s">
        <v>283</v>
      </c>
      <c r="B10" s="55" t="s">
        <v>387</v>
      </c>
      <c r="C10" s="56" t="s">
        <v>6</v>
      </c>
      <c r="D10" s="54">
        <f>'2.1 Kalkulativni elementi'!D10</f>
        <v>0</v>
      </c>
      <c r="E10" s="108"/>
      <c r="F10" s="99">
        <f t="shared" si="0"/>
        <v>0</v>
      </c>
      <c r="I10" s="45"/>
    </row>
    <row r="11" spans="1:9" x14ac:dyDescent="0.25">
      <c r="A11" s="52" t="s">
        <v>284</v>
      </c>
      <c r="B11" s="55" t="s">
        <v>388</v>
      </c>
      <c r="C11" s="56" t="s">
        <v>6</v>
      </c>
      <c r="D11" s="54">
        <f>'2.1 Kalkulativni elementi'!D11</f>
        <v>0</v>
      </c>
      <c r="E11" s="108"/>
      <c r="F11" s="99">
        <f t="shared" si="0"/>
        <v>0</v>
      </c>
    </row>
    <row r="12" spans="1:9" x14ac:dyDescent="0.25">
      <c r="A12" s="52" t="s">
        <v>285</v>
      </c>
      <c r="B12" s="57" t="s">
        <v>389</v>
      </c>
      <c r="C12" s="56" t="s">
        <v>6</v>
      </c>
      <c r="D12" s="54">
        <f>'2.1 Kalkulativni elementi'!D12</f>
        <v>0</v>
      </c>
      <c r="E12" s="108"/>
      <c r="F12" s="99">
        <f t="shared" si="0"/>
        <v>0</v>
      </c>
    </row>
    <row r="13" spans="1:9" x14ac:dyDescent="0.25">
      <c r="A13" s="52" t="s">
        <v>286</v>
      </c>
      <c r="B13" s="57" t="s">
        <v>390</v>
      </c>
      <c r="C13" s="56" t="s">
        <v>6</v>
      </c>
      <c r="D13" s="54">
        <f>'2.1 Kalkulativni elementi'!D13</f>
        <v>0</v>
      </c>
      <c r="E13" s="108"/>
      <c r="F13" s="99">
        <f t="shared" si="0"/>
        <v>0</v>
      </c>
    </row>
    <row r="14" spans="1:9" x14ac:dyDescent="0.25">
      <c r="A14" s="56" t="s">
        <v>287</v>
      </c>
      <c r="B14" s="57" t="s">
        <v>391</v>
      </c>
      <c r="C14" s="56" t="s">
        <v>6</v>
      </c>
      <c r="D14" s="54">
        <f>'2.1 Kalkulativni elementi'!D14</f>
        <v>0</v>
      </c>
      <c r="E14" s="108">
        <v>33900</v>
      </c>
      <c r="F14" s="99">
        <f t="shared" si="0"/>
        <v>0</v>
      </c>
    </row>
    <row r="15" spans="1:9" x14ac:dyDescent="0.25">
      <c r="A15" s="56" t="s">
        <v>288</v>
      </c>
      <c r="B15" s="58" t="s">
        <v>392</v>
      </c>
      <c r="C15" s="56" t="s">
        <v>6</v>
      </c>
      <c r="D15" s="54">
        <f>'2.1 Kalkulativni elementi'!D15</f>
        <v>0</v>
      </c>
      <c r="E15" s="108"/>
      <c r="F15" s="99">
        <f t="shared" si="0"/>
        <v>0</v>
      </c>
    </row>
    <row r="16" spans="1:9" x14ac:dyDescent="0.25">
      <c r="A16" s="56" t="s">
        <v>289</v>
      </c>
      <c r="B16" s="57" t="s">
        <v>393</v>
      </c>
      <c r="C16" s="56" t="s">
        <v>6</v>
      </c>
      <c r="D16" s="54">
        <f>'2.1 Kalkulativni elementi'!D16</f>
        <v>0</v>
      </c>
      <c r="E16" s="108"/>
      <c r="F16" s="99">
        <f t="shared" si="0"/>
        <v>0</v>
      </c>
    </row>
    <row r="17" spans="1:6" x14ac:dyDescent="0.25">
      <c r="A17" s="56" t="s">
        <v>290</v>
      </c>
      <c r="B17" s="57" t="s">
        <v>394</v>
      </c>
      <c r="C17" s="56" t="s">
        <v>6</v>
      </c>
      <c r="D17" s="54">
        <f>'2.1 Kalkulativni elementi'!D17</f>
        <v>0</v>
      </c>
      <c r="E17" s="108"/>
      <c r="F17" s="99">
        <f t="shared" si="0"/>
        <v>0</v>
      </c>
    </row>
    <row r="18" spans="1:6" x14ac:dyDescent="0.25">
      <c r="A18" s="56" t="s">
        <v>291</v>
      </c>
      <c r="B18" s="57" t="s">
        <v>395</v>
      </c>
      <c r="C18" s="56" t="s">
        <v>6</v>
      </c>
      <c r="D18" s="54">
        <f>'2.1 Kalkulativni elementi'!D18</f>
        <v>0</v>
      </c>
      <c r="E18" s="108"/>
      <c r="F18" s="99">
        <f t="shared" si="0"/>
        <v>0</v>
      </c>
    </row>
    <row r="19" spans="1:6" x14ac:dyDescent="0.25">
      <c r="A19" s="56" t="s">
        <v>292</v>
      </c>
      <c r="B19" s="57" t="s">
        <v>396</v>
      </c>
      <c r="C19" s="56" t="s">
        <v>6</v>
      </c>
      <c r="D19" s="54">
        <f>'2.1 Kalkulativni elementi'!D19</f>
        <v>0</v>
      </c>
      <c r="E19" s="108"/>
      <c r="F19" s="99">
        <f t="shared" si="0"/>
        <v>0</v>
      </c>
    </row>
    <row r="20" spans="1:6" x14ac:dyDescent="0.25">
      <c r="A20" s="56" t="s">
        <v>293</v>
      </c>
      <c r="B20" s="57" t="s">
        <v>397</v>
      </c>
      <c r="C20" s="56" t="s">
        <v>6</v>
      </c>
      <c r="D20" s="54">
        <f>'2.1 Kalkulativni elementi'!D20</f>
        <v>0</v>
      </c>
      <c r="E20" s="108"/>
      <c r="F20" s="99">
        <f t="shared" si="0"/>
        <v>0</v>
      </c>
    </row>
    <row r="21" spans="1:6" x14ac:dyDescent="0.25">
      <c r="A21" s="56" t="s">
        <v>294</v>
      </c>
      <c r="B21" s="57" t="s">
        <v>398</v>
      </c>
      <c r="C21" s="56" t="s">
        <v>6</v>
      </c>
      <c r="D21" s="54">
        <f>'2.1 Kalkulativni elementi'!D21</f>
        <v>0</v>
      </c>
      <c r="E21" s="108"/>
      <c r="F21" s="99">
        <f t="shared" si="0"/>
        <v>0</v>
      </c>
    </row>
    <row r="22" spans="1:6" x14ac:dyDescent="0.25">
      <c r="A22" s="56" t="s">
        <v>295</v>
      </c>
      <c r="B22" s="57" t="s">
        <v>399</v>
      </c>
      <c r="C22" s="56" t="s">
        <v>6</v>
      </c>
      <c r="D22" s="54">
        <f>'2.1 Kalkulativni elementi'!D22</f>
        <v>0</v>
      </c>
      <c r="E22" s="108"/>
      <c r="F22" s="99">
        <f t="shared" si="0"/>
        <v>0</v>
      </c>
    </row>
    <row r="23" spans="1:6" x14ac:dyDescent="0.25">
      <c r="A23" s="56" t="s">
        <v>296</v>
      </c>
      <c r="B23" s="57" t="s">
        <v>400</v>
      </c>
      <c r="C23" s="56" t="s">
        <v>6</v>
      </c>
      <c r="D23" s="54">
        <f>'2.1 Kalkulativni elementi'!D23</f>
        <v>0</v>
      </c>
      <c r="E23" s="108"/>
      <c r="F23" s="99">
        <f t="shared" si="0"/>
        <v>0</v>
      </c>
    </row>
    <row r="24" spans="1:6" x14ac:dyDescent="0.25">
      <c r="A24" s="56" t="s">
        <v>297</v>
      </c>
      <c r="B24" s="57" t="s">
        <v>401</v>
      </c>
      <c r="C24" s="56" t="s">
        <v>6</v>
      </c>
      <c r="D24" s="54">
        <f>'2.1 Kalkulativni elementi'!D24</f>
        <v>0</v>
      </c>
      <c r="E24" s="108"/>
      <c r="F24" s="99">
        <f t="shared" si="0"/>
        <v>0</v>
      </c>
    </row>
    <row r="25" spans="1:6" x14ac:dyDescent="0.25">
      <c r="A25" s="56" t="s">
        <v>298</v>
      </c>
      <c r="B25" s="57" t="s">
        <v>402</v>
      </c>
      <c r="C25" s="56" t="s">
        <v>6</v>
      </c>
      <c r="D25" s="54">
        <f>'2.1 Kalkulativni elementi'!D25</f>
        <v>0</v>
      </c>
      <c r="E25" s="108"/>
      <c r="F25" s="99">
        <f t="shared" si="0"/>
        <v>0</v>
      </c>
    </row>
    <row r="26" spans="1:6" x14ac:dyDescent="0.25">
      <c r="A26" s="56" t="s">
        <v>299</v>
      </c>
      <c r="B26" s="58" t="s">
        <v>403</v>
      </c>
      <c r="C26" s="56" t="s">
        <v>6</v>
      </c>
      <c r="D26" s="54">
        <f>'2.1 Kalkulativni elementi'!D26</f>
        <v>0</v>
      </c>
      <c r="E26" s="108"/>
      <c r="F26" s="99">
        <f t="shared" si="0"/>
        <v>0</v>
      </c>
    </row>
    <row r="27" spans="1:6" x14ac:dyDescent="0.25">
      <c r="A27" s="56" t="s">
        <v>300</v>
      </c>
      <c r="B27" s="58" t="s">
        <v>404</v>
      </c>
      <c r="C27" s="56" t="s">
        <v>6</v>
      </c>
      <c r="D27" s="54">
        <f>'2.1 Kalkulativni elementi'!D27</f>
        <v>0</v>
      </c>
      <c r="E27" s="108"/>
      <c r="F27" s="99">
        <f t="shared" si="0"/>
        <v>0</v>
      </c>
    </row>
    <row r="28" spans="1:6" x14ac:dyDescent="0.25">
      <c r="A28" s="56" t="s">
        <v>301</v>
      </c>
      <c r="B28" s="58" t="s">
        <v>405</v>
      </c>
      <c r="C28" s="56" t="s">
        <v>6</v>
      </c>
      <c r="D28" s="54">
        <f>'2.1 Kalkulativni elementi'!D28</f>
        <v>0</v>
      </c>
      <c r="E28" s="108"/>
      <c r="F28" s="99">
        <f t="shared" si="0"/>
        <v>0</v>
      </c>
    </row>
    <row r="29" spans="1:6" x14ac:dyDescent="0.25">
      <c r="A29" s="56" t="s">
        <v>302</v>
      </c>
      <c r="B29" s="58" t="s">
        <v>406</v>
      </c>
      <c r="C29" s="56" t="s">
        <v>6</v>
      </c>
      <c r="D29" s="54">
        <f>'2.1 Kalkulativni elementi'!D29</f>
        <v>0</v>
      </c>
      <c r="E29" s="108"/>
      <c r="F29" s="99">
        <f t="shared" si="0"/>
        <v>0</v>
      </c>
    </row>
    <row r="30" spans="1:6" x14ac:dyDescent="0.25">
      <c r="A30" s="60" t="s">
        <v>7</v>
      </c>
      <c r="B30" s="61"/>
      <c r="C30" s="62"/>
      <c r="D30" s="63"/>
      <c r="E30" s="109"/>
    </row>
    <row r="31" spans="1:6" x14ac:dyDescent="0.25">
      <c r="A31" s="59" t="s">
        <v>269</v>
      </c>
      <c r="B31" s="58" t="s">
        <v>9</v>
      </c>
      <c r="C31" s="56" t="s">
        <v>8</v>
      </c>
      <c r="D31" s="105">
        <f>'2.1 Kalkulativni elementi'!D31</f>
        <v>0</v>
      </c>
      <c r="E31" s="108"/>
      <c r="F31" s="99">
        <f t="shared" ref="F31:F69" si="1">D31*E31</f>
        <v>0</v>
      </c>
    </row>
    <row r="32" spans="1:6" x14ac:dyDescent="0.25">
      <c r="A32" s="59" t="s">
        <v>270</v>
      </c>
      <c r="B32" s="93" t="s">
        <v>303</v>
      </c>
      <c r="C32" s="56" t="s">
        <v>6</v>
      </c>
      <c r="D32" s="105">
        <f>'2.1 Kalkulativni elementi'!D32</f>
        <v>0</v>
      </c>
      <c r="E32" s="108">
        <v>29510</v>
      </c>
      <c r="F32" s="99">
        <f t="shared" si="1"/>
        <v>0</v>
      </c>
    </row>
    <row r="33" spans="1:6" x14ac:dyDescent="0.25">
      <c r="A33" s="59" t="s">
        <v>271</v>
      </c>
      <c r="B33" s="94" t="s">
        <v>10</v>
      </c>
      <c r="C33" s="56" t="s">
        <v>8</v>
      </c>
      <c r="D33" s="105">
        <f>'2.1 Kalkulativni elementi'!D33</f>
        <v>0</v>
      </c>
      <c r="E33" s="108">
        <v>50</v>
      </c>
      <c r="F33" s="99">
        <f t="shared" si="1"/>
        <v>0</v>
      </c>
    </row>
    <row r="34" spans="1:6" x14ac:dyDescent="0.25">
      <c r="A34" s="56" t="s">
        <v>11</v>
      </c>
      <c r="B34" s="58" t="s">
        <v>258</v>
      </c>
      <c r="C34" s="56" t="s">
        <v>8</v>
      </c>
      <c r="D34" s="105">
        <f>'2.1 Kalkulativni elementi'!D34</f>
        <v>0</v>
      </c>
      <c r="E34" s="108"/>
      <c r="F34" s="99">
        <f t="shared" si="1"/>
        <v>0</v>
      </c>
    </row>
    <row r="35" spans="1:6" x14ac:dyDescent="0.25">
      <c r="A35" s="67" t="s">
        <v>304</v>
      </c>
      <c r="B35" s="68"/>
      <c r="C35" s="69"/>
      <c r="D35" s="88"/>
      <c r="E35" s="109"/>
    </row>
    <row r="36" spans="1:6" x14ac:dyDescent="0.25">
      <c r="A36" s="59" t="s">
        <v>305</v>
      </c>
      <c r="B36" s="58" t="s">
        <v>306</v>
      </c>
      <c r="C36" s="56" t="s">
        <v>8</v>
      </c>
      <c r="D36" s="105">
        <f>'2.1 Kalkulativni elementi'!D36</f>
        <v>0</v>
      </c>
      <c r="E36" s="108"/>
      <c r="F36" s="99">
        <f t="shared" si="1"/>
        <v>0</v>
      </c>
    </row>
    <row r="37" spans="1:6" x14ac:dyDescent="0.25">
      <c r="A37" s="59" t="s">
        <v>307</v>
      </c>
      <c r="B37" s="58" t="s">
        <v>308</v>
      </c>
      <c r="C37" s="56" t="s">
        <v>8</v>
      </c>
      <c r="D37" s="105">
        <f>'2.1 Kalkulativni elementi'!D37</f>
        <v>0</v>
      </c>
      <c r="E37" s="108">
        <v>45</v>
      </c>
      <c r="F37" s="99">
        <f t="shared" si="1"/>
        <v>0</v>
      </c>
    </row>
    <row r="38" spans="1:6" x14ac:dyDescent="0.25">
      <c r="A38" s="59" t="s">
        <v>309</v>
      </c>
      <c r="B38" s="93" t="s">
        <v>310</v>
      </c>
      <c r="C38" s="56" t="s">
        <v>8</v>
      </c>
      <c r="D38" s="105">
        <f>'2.1 Kalkulativni elementi'!D38</f>
        <v>0</v>
      </c>
      <c r="E38" s="108">
        <v>30</v>
      </c>
      <c r="F38" s="99">
        <f t="shared" si="1"/>
        <v>0</v>
      </c>
    </row>
    <row r="39" spans="1:6" x14ac:dyDescent="0.25">
      <c r="A39" s="59" t="s">
        <v>311</v>
      </c>
      <c r="B39" s="94" t="s">
        <v>312</v>
      </c>
      <c r="C39" s="56" t="s">
        <v>8</v>
      </c>
      <c r="D39" s="105">
        <f>'2.1 Kalkulativni elementi'!D39</f>
        <v>0</v>
      </c>
      <c r="E39" s="108"/>
      <c r="F39" s="99">
        <f t="shared" si="1"/>
        <v>0</v>
      </c>
    </row>
    <row r="40" spans="1:6" x14ac:dyDescent="0.25">
      <c r="A40" s="59" t="s">
        <v>313</v>
      </c>
      <c r="B40" s="94" t="s">
        <v>314</v>
      </c>
      <c r="C40" s="56" t="s">
        <v>8</v>
      </c>
      <c r="D40" s="105">
        <f>'2.1 Kalkulativni elementi'!D40</f>
        <v>0</v>
      </c>
      <c r="E40" s="108"/>
      <c r="F40" s="99">
        <f t="shared" si="1"/>
        <v>0</v>
      </c>
    </row>
    <row r="41" spans="1:6" x14ac:dyDescent="0.25">
      <c r="A41" s="56" t="s">
        <v>315</v>
      </c>
      <c r="B41" s="58" t="s">
        <v>316</v>
      </c>
      <c r="C41" s="56" t="s">
        <v>8</v>
      </c>
      <c r="D41" s="105">
        <f>'2.1 Kalkulativni elementi'!D41</f>
        <v>0</v>
      </c>
      <c r="E41" s="108"/>
      <c r="F41" s="99">
        <f t="shared" si="1"/>
        <v>0</v>
      </c>
    </row>
    <row r="42" spans="1:6" x14ac:dyDescent="0.25">
      <c r="A42" s="56" t="s">
        <v>317</v>
      </c>
      <c r="B42" s="58" t="s">
        <v>318</v>
      </c>
      <c r="C42" s="56" t="s">
        <v>8</v>
      </c>
      <c r="D42" s="105">
        <f>'2.1 Kalkulativni elementi'!D42</f>
        <v>0</v>
      </c>
      <c r="E42" s="108"/>
      <c r="F42" s="99">
        <f t="shared" si="1"/>
        <v>0</v>
      </c>
    </row>
    <row r="43" spans="1:6" x14ac:dyDescent="0.25">
      <c r="A43" s="67" t="s">
        <v>13</v>
      </c>
      <c r="B43" s="68"/>
      <c r="C43" s="89"/>
      <c r="D43" s="88"/>
      <c r="E43" s="109"/>
    </row>
    <row r="44" spans="1:6" x14ac:dyDescent="0.25">
      <c r="A44" s="85" t="s">
        <v>272</v>
      </c>
      <c r="B44" s="86" t="s">
        <v>319</v>
      </c>
      <c r="C44" s="85" t="s">
        <v>8</v>
      </c>
      <c r="D44" s="105">
        <f>'2.1 Kalkulativni elementi'!D44</f>
        <v>0</v>
      </c>
      <c r="E44" s="108"/>
      <c r="F44" s="99">
        <f t="shared" si="1"/>
        <v>0</v>
      </c>
    </row>
    <row r="45" spans="1:6" x14ac:dyDescent="0.25">
      <c r="A45" s="85" t="s">
        <v>14</v>
      </c>
      <c r="B45" s="86" t="s">
        <v>320</v>
      </c>
      <c r="C45" s="85" t="s">
        <v>8</v>
      </c>
      <c r="D45" s="105">
        <f>'2.1 Kalkulativni elementi'!D45</f>
        <v>0</v>
      </c>
      <c r="E45" s="108"/>
      <c r="F45" s="99">
        <f t="shared" si="1"/>
        <v>0</v>
      </c>
    </row>
    <row r="46" spans="1:6" x14ac:dyDescent="0.25">
      <c r="A46" s="85" t="s">
        <v>15</v>
      </c>
      <c r="B46" s="86" t="s">
        <v>321</v>
      </c>
      <c r="C46" s="85" t="s">
        <v>8</v>
      </c>
      <c r="D46" s="105">
        <f>'2.1 Kalkulativni elementi'!D46</f>
        <v>0</v>
      </c>
      <c r="E46" s="108"/>
      <c r="F46" s="99">
        <f t="shared" si="1"/>
        <v>0</v>
      </c>
    </row>
    <row r="47" spans="1:6" x14ac:dyDescent="0.25">
      <c r="A47" s="85" t="s">
        <v>16</v>
      </c>
      <c r="B47" s="86" t="s">
        <v>322</v>
      </c>
      <c r="C47" s="85" t="s">
        <v>8</v>
      </c>
      <c r="D47" s="105">
        <f>'2.1 Kalkulativni elementi'!D47</f>
        <v>0</v>
      </c>
      <c r="E47" s="108"/>
      <c r="F47" s="99">
        <f t="shared" si="1"/>
        <v>0</v>
      </c>
    </row>
    <row r="48" spans="1:6" x14ac:dyDescent="0.25">
      <c r="A48" s="85" t="s">
        <v>17</v>
      </c>
      <c r="B48" s="86" t="s">
        <v>323</v>
      </c>
      <c r="C48" s="85" t="s">
        <v>8</v>
      </c>
      <c r="D48" s="105">
        <f>'2.1 Kalkulativni elementi'!D48</f>
        <v>0</v>
      </c>
      <c r="E48" s="108"/>
      <c r="F48" s="99">
        <f t="shared" si="1"/>
        <v>0</v>
      </c>
    </row>
    <row r="49" spans="1:6" x14ac:dyDescent="0.25">
      <c r="A49" s="85" t="s">
        <v>273</v>
      </c>
      <c r="B49" s="86" t="s">
        <v>324</v>
      </c>
      <c r="C49" s="85" t="s">
        <v>8</v>
      </c>
      <c r="D49" s="105">
        <f>'2.1 Kalkulativni elementi'!D49</f>
        <v>0</v>
      </c>
      <c r="E49" s="108"/>
      <c r="F49" s="99">
        <f t="shared" si="1"/>
        <v>0</v>
      </c>
    </row>
    <row r="50" spans="1:6" x14ac:dyDescent="0.25">
      <c r="A50" s="85" t="s">
        <v>18</v>
      </c>
      <c r="B50" s="86" t="s">
        <v>19</v>
      </c>
      <c r="C50" s="85" t="s">
        <v>8</v>
      </c>
      <c r="D50" s="105">
        <f>'2.1 Kalkulativni elementi'!D50</f>
        <v>0</v>
      </c>
      <c r="E50" s="108"/>
      <c r="F50" s="99">
        <f t="shared" si="1"/>
        <v>0</v>
      </c>
    </row>
    <row r="51" spans="1:6" x14ac:dyDescent="0.25">
      <c r="A51" s="85" t="s">
        <v>325</v>
      </c>
      <c r="B51" s="86" t="s">
        <v>326</v>
      </c>
      <c r="C51" s="85" t="s">
        <v>8</v>
      </c>
      <c r="D51" s="105">
        <f>'2.1 Kalkulativni elementi'!D51</f>
        <v>0</v>
      </c>
      <c r="E51" s="108"/>
      <c r="F51" s="99">
        <f t="shared" si="1"/>
        <v>0</v>
      </c>
    </row>
    <row r="52" spans="1:6" x14ac:dyDescent="0.25">
      <c r="A52" s="85" t="s">
        <v>20</v>
      </c>
      <c r="B52" s="86" t="s">
        <v>21</v>
      </c>
      <c r="C52" s="85" t="s">
        <v>8</v>
      </c>
      <c r="D52" s="105">
        <f>'2.1 Kalkulativni elementi'!D52</f>
        <v>0</v>
      </c>
      <c r="E52" s="108"/>
      <c r="F52" s="99">
        <f t="shared" si="1"/>
        <v>0</v>
      </c>
    </row>
    <row r="53" spans="1:6" x14ac:dyDescent="0.25">
      <c r="A53" s="85" t="s">
        <v>22</v>
      </c>
      <c r="B53" s="86" t="s">
        <v>23</v>
      </c>
      <c r="C53" s="85" t="s">
        <v>6</v>
      </c>
      <c r="D53" s="105">
        <f>'2.1 Kalkulativni elementi'!D53</f>
        <v>0</v>
      </c>
      <c r="E53" s="108"/>
      <c r="F53" s="99">
        <f t="shared" si="1"/>
        <v>0</v>
      </c>
    </row>
    <row r="54" spans="1:6" x14ac:dyDescent="0.25">
      <c r="A54" s="70" t="s">
        <v>24</v>
      </c>
      <c r="B54" s="68"/>
      <c r="C54" s="89"/>
      <c r="D54" s="88"/>
      <c r="E54" s="109"/>
    </row>
    <row r="55" spans="1:6" ht="27" x14ac:dyDescent="0.25">
      <c r="A55" s="85" t="s">
        <v>25</v>
      </c>
      <c r="B55" s="86" t="s">
        <v>261</v>
      </c>
      <c r="C55" s="85" t="s">
        <v>8</v>
      </c>
      <c r="D55" s="105">
        <f>'2.1 Kalkulativni elementi'!D55</f>
        <v>0</v>
      </c>
      <c r="E55" s="108"/>
      <c r="F55" s="99">
        <f t="shared" si="1"/>
        <v>0</v>
      </c>
    </row>
    <row r="56" spans="1:6" ht="27" x14ac:dyDescent="0.25">
      <c r="A56" s="85" t="s">
        <v>26</v>
      </c>
      <c r="B56" s="86" t="s">
        <v>262</v>
      </c>
      <c r="C56" s="85" t="s">
        <v>8</v>
      </c>
      <c r="D56" s="105">
        <f>'2.1 Kalkulativni elementi'!D56</f>
        <v>0</v>
      </c>
      <c r="E56" s="108"/>
      <c r="F56" s="99">
        <f t="shared" si="1"/>
        <v>0</v>
      </c>
    </row>
    <row r="57" spans="1:6" ht="27" x14ac:dyDescent="0.25">
      <c r="A57" s="85" t="s">
        <v>27</v>
      </c>
      <c r="B57" s="86" t="s">
        <v>263</v>
      </c>
      <c r="C57" s="85" t="s">
        <v>8</v>
      </c>
      <c r="D57" s="105">
        <f>'2.1 Kalkulativni elementi'!D57</f>
        <v>0</v>
      </c>
      <c r="E57" s="108"/>
      <c r="F57" s="99">
        <f t="shared" si="1"/>
        <v>0</v>
      </c>
    </row>
    <row r="58" spans="1:6" ht="27" x14ac:dyDescent="0.25">
      <c r="A58" s="85" t="s">
        <v>28</v>
      </c>
      <c r="B58" s="86" t="s">
        <v>264</v>
      </c>
      <c r="C58" s="85" t="s">
        <v>8</v>
      </c>
      <c r="D58" s="105">
        <f>'2.1 Kalkulativni elementi'!D58</f>
        <v>0</v>
      </c>
      <c r="E58" s="108"/>
      <c r="F58" s="99">
        <f t="shared" si="1"/>
        <v>0</v>
      </c>
    </row>
    <row r="59" spans="1:6" ht="27" x14ac:dyDescent="0.25">
      <c r="A59" s="85" t="s">
        <v>29</v>
      </c>
      <c r="B59" s="86" t="s">
        <v>265</v>
      </c>
      <c r="C59" s="85" t="s">
        <v>8</v>
      </c>
      <c r="D59" s="105">
        <f>'2.1 Kalkulativni elementi'!D59</f>
        <v>0</v>
      </c>
      <c r="E59" s="108"/>
      <c r="F59" s="99">
        <f t="shared" si="1"/>
        <v>0</v>
      </c>
    </row>
    <row r="60" spans="1:6" ht="27" x14ac:dyDescent="0.25">
      <c r="A60" s="85" t="s">
        <v>30</v>
      </c>
      <c r="B60" s="86" t="s">
        <v>266</v>
      </c>
      <c r="C60" s="85" t="s">
        <v>8</v>
      </c>
      <c r="D60" s="105">
        <f>'2.1 Kalkulativni elementi'!D60</f>
        <v>0</v>
      </c>
      <c r="E60" s="108"/>
      <c r="F60" s="99">
        <f t="shared" si="1"/>
        <v>0</v>
      </c>
    </row>
    <row r="61" spans="1:6" ht="27" x14ac:dyDescent="0.25">
      <c r="A61" s="85" t="s">
        <v>274</v>
      </c>
      <c r="B61" s="86" t="s">
        <v>31</v>
      </c>
      <c r="C61" s="85" t="s">
        <v>8</v>
      </c>
      <c r="D61" s="105">
        <f>'2.1 Kalkulativni elementi'!D61</f>
        <v>0</v>
      </c>
      <c r="E61" s="108"/>
      <c r="F61" s="99">
        <f t="shared" si="1"/>
        <v>0</v>
      </c>
    </row>
    <row r="62" spans="1:6" x14ac:dyDescent="0.25">
      <c r="A62" s="85" t="s">
        <v>327</v>
      </c>
      <c r="B62" s="86" t="s">
        <v>328</v>
      </c>
      <c r="C62" s="85" t="s">
        <v>8</v>
      </c>
      <c r="D62" s="105">
        <f>'2.1 Kalkulativni elementi'!D62</f>
        <v>0</v>
      </c>
      <c r="E62" s="108"/>
      <c r="F62" s="99">
        <f t="shared" si="1"/>
        <v>0</v>
      </c>
    </row>
    <row r="63" spans="1:6" x14ac:dyDescent="0.25">
      <c r="A63" s="70" t="s">
        <v>32</v>
      </c>
      <c r="B63" s="71"/>
      <c r="C63" s="72"/>
      <c r="D63" s="88"/>
      <c r="E63" s="109"/>
    </row>
    <row r="64" spans="1:6" ht="40.5" x14ac:dyDescent="0.25">
      <c r="A64" s="85" t="s">
        <v>33</v>
      </c>
      <c r="B64" s="86" t="s">
        <v>267</v>
      </c>
      <c r="C64" s="85" t="s">
        <v>8</v>
      </c>
      <c r="D64" s="105">
        <f>'2.1 Kalkulativni elementi'!D64</f>
        <v>0</v>
      </c>
      <c r="E64" s="108"/>
      <c r="F64" s="99">
        <f t="shared" si="1"/>
        <v>0</v>
      </c>
    </row>
    <row r="65" spans="1:6" ht="67.5" x14ac:dyDescent="0.25">
      <c r="A65" s="85" t="s">
        <v>275</v>
      </c>
      <c r="B65" s="86" t="s">
        <v>34</v>
      </c>
      <c r="C65" s="85" t="s">
        <v>8</v>
      </c>
      <c r="D65" s="105">
        <f>'2.1 Kalkulativni elementi'!D65</f>
        <v>0</v>
      </c>
      <c r="E65" s="108"/>
      <c r="F65" s="99">
        <f t="shared" si="1"/>
        <v>0</v>
      </c>
    </row>
    <row r="66" spans="1:6" x14ac:dyDescent="0.25">
      <c r="A66" s="85" t="s">
        <v>35</v>
      </c>
      <c r="B66" s="86" t="s">
        <v>36</v>
      </c>
      <c r="C66" s="85" t="s">
        <v>8</v>
      </c>
      <c r="D66" s="105">
        <f>'2.1 Kalkulativni elementi'!D66</f>
        <v>0</v>
      </c>
      <c r="E66" s="108"/>
      <c r="F66" s="99">
        <f t="shared" si="1"/>
        <v>0</v>
      </c>
    </row>
    <row r="67" spans="1:6" x14ac:dyDescent="0.25">
      <c r="A67" s="70" t="s">
        <v>37</v>
      </c>
      <c r="B67" s="73"/>
      <c r="C67" s="72"/>
      <c r="D67" s="71"/>
      <c r="E67" s="109"/>
    </row>
    <row r="68" spans="1:6" x14ac:dyDescent="0.25">
      <c r="A68" s="85" t="s">
        <v>38</v>
      </c>
      <c r="B68" s="86" t="s">
        <v>39</v>
      </c>
      <c r="C68" s="85" t="s">
        <v>8</v>
      </c>
      <c r="D68" s="105">
        <f>'2.1 Kalkulativni elementi'!D68</f>
        <v>0</v>
      </c>
      <c r="E68" s="108"/>
      <c r="F68" s="99">
        <f t="shared" si="1"/>
        <v>0</v>
      </c>
    </row>
    <row r="69" spans="1:6" x14ac:dyDescent="0.25">
      <c r="A69" s="85" t="s">
        <v>40</v>
      </c>
      <c r="B69" s="86" t="s">
        <v>41</v>
      </c>
      <c r="C69" s="85" t="s">
        <v>8</v>
      </c>
      <c r="D69" s="105">
        <f>'2.1 Kalkulativni elementi'!D69</f>
        <v>0</v>
      </c>
      <c r="E69" s="108"/>
      <c r="F69" s="99">
        <f t="shared" si="1"/>
        <v>0</v>
      </c>
    </row>
    <row r="70" spans="1:6" x14ac:dyDescent="0.25">
      <c r="A70" s="74" t="s">
        <v>42</v>
      </c>
      <c r="B70" s="73"/>
      <c r="C70" s="89"/>
      <c r="D70" s="88"/>
      <c r="E70" s="109"/>
    </row>
    <row r="71" spans="1:6" ht="40.5" x14ac:dyDescent="0.25">
      <c r="A71" s="85" t="s">
        <v>43</v>
      </c>
      <c r="B71" s="86" t="s">
        <v>329</v>
      </c>
      <c r="C71" s="85" t="s">
        <v>8</v>
      </c>
      <c r="D71" s="105">
        <f>'2.1 Kalkulativni elementi'!D71</f>
        <v>0</v>
      </c>
      <c r="E71" s="108"/>
      <c r="F71" s="99">
        <f t="shared" ref="F71:F75" si="2">D71*E71</f>
        <v>0</v>
      </c>
    </row>
    <row r="72" spans="1:6" ht="40.5" x14ac:dyDescent="0.25">
      <c r="A72" s="85" t="s">
        <v>44</v>
      </c>
      <c r="B72" s="86" t="s">
        <v>45</v>
      </c>
      <c r="C72" s="85" t="s">
        <v>8</v>
      </c>
      <c r="D72" s="105">
        <f>'2.1 Kalkulativni elementi'!D72</f>
        <v>0</v>
      </c>
      <c r="E72" s="108"/>
      <c r="F72" s="99">
        <f t="shared" si="2"/>
        <v>0</v>
      </c>
    </row>
    <row r="73" spans="1:6" ht="40.5" x14ac:dyDescent="0.25">
      <c r="A73" s="85" t="s">
        <v>46</v>
      </c>
      <c r="B73" s="86" t="s">
        <v>47</v>
      </c>
      <c r="C73" s="85" t="s">
        <v>8</v>
      </c>
      <c r="D73" s="105">
        <f>'2.1 Kalkulativni elementi'!D73</f>
        <v>0</v>
      </c>
      <c r="E73" s="108"/>
      <c r="F73" s="99">
        <f t="shared" si="2"/>
        <v>0</v>
      </c>
    </row>
    <row r="74" spans="1:6" ht="40.5" x14ac:dyDescent="0.25">
      <c r="A74" s="85" t="s">
        <v>48</v>
      </c>
      <c r="B74" s="86" t="s">
        <v>49</v>
      </c>
      <c r="C74" s="85" t="s">
        <v>8</v>
      </c>
      <c r="D74" s="105">
        <f>'2.1 Kalkulativni elementi'!D74</f>
        <v>0</v>
      </c>
      <c r="E74" s="108"/>
      <c r="F74" s="99">
        <f t="shared" si="2"/>
        <v>0</v>
      </c>
    </row>
    <row r="75" spans="1:6" ht="40.5" x14ac:dyDescent="0.25">
      <c r="A75" s="85" t="s">
        <v>50</v>
      </c>
      <c r="B75" s="86" t="s">
        <v>51</v>
      </c>
      <c r="C75" s="85" t="s">
        <v>8</v>
      </c>
      <c r="D75" s="105">
        <f>'2.1 Kalkulativni elementi'!D75</f>
        <v>0</v>
      </c>
      <c r="E75" s="108"/>
      <c r="F75" s="99">
        <f t="shared" si="2"/>
        <v>0</v>
      </c>
    </row>
    <row r="76" spans="1:6" x14ac:dyDescent="0.25">
      <c r="A76" s="75" t="s">
        <v>52</v>
      </c>
      <c r="B76" s="90"/>
      <c r="C76" s="89"/>
      <c r="D76" s="88"/>
      <c r="E76" s="109"/>
    </row>
    <row r="77" spans="1:6" x14ac:dyDescent="0.25">
      <c r="A77" s="76" t="s">
        <v>53</v>
      </c>
      <c r="B77" s="91"/>
      <c r="C77" s="89"/>
      <c r="D77" s="88"/>
      <c r="E77" s="109"/>
    </row>
    <row r="78" spans="1:6" x14ac:dyDescent="0.25">
      <c r="A78" s="66" t="s">
        <v>54</v>
      </c>
      <c r="B78" s="79" t="s">
        <v>55</v>
      </c>
      <c r="C78" s="80" t="s">
        <v>6</v>
      </c>
      <c r="D78" s="106">
        <f>'2.1 Kalkulativni elementi'!D78</f>
        <v>0</v>
      </c>
      <c r="E78" s="110"/>
      <c r="F78" s="20">
        <f>D78*E78</f>
        <v>0</v>
      </c>
    </row>
    <row r="79" spans="1:6" x14ac:dyDescent="0.25">
      <c r="A79" s="66" t="s">
        <v>56</v>
      </c>
      <c r="B79" s="79" t="s">
        <v>57</v>
      </c>
      <c r="C79" s="80" t="s">
        <v>8</v>
      </c>
      <c r="D79" s="106">
        <f>'2.1 Kalkulativni elementi'!D79</f>
        <v>0</v>
      </c>
      <c r="E79" s="110"/>
      <c r="F79" s="20">
        <f t="shared" ref="F79:F89" si="3">D79*E79</f>
        <v>0</v>
      </c>
    </row>
    <row r="80" spans="1:6" x14ac:dyDescent="0.25">
      <c r="A80" s="66" t="s">
        <v>58</v>
      </c>
      <c r="B80" s="79" t="s">
        <v>59</v>
      </c>
      <c r="C80" s="80" t="s">
        <v>8</v>
      </c>
      <c r="D80" s="106">
        <f>'2.1 Kalkulativni elementi'!D80</f>
        <v>0</v>
      </c>
      <c r="E80" s="110"/>
      <c r="F80" s="20">
        <f t="shared" si="3"/>
        <v>0</v>
      </c>
    </row>
    <row r="81" spans="1:6" x14ac:dyDescent="0.25">
      <c r="A81" s="66" t="s">
        <v>60</v>
      </c>
      <c r="B81" s="79" t="s">
        <v>61</v>
      </c>
      <c r="C81" s="80" t="s">
        <v>6</v>
      </c>
      <c r="D81" s="106">
        <f>'2.1 Kalkulativni elementi'!D81</f>
        <v>0</v>
      </c>
      <c r="E81" s="110"/>
      <c r="F81" s="20">
        <f t="shared" si="3"/>
        <v>0</v>
      </c>
    </row>
    <row r="82" spans="1:6" x14ac:dyDescent="0.25">
      <c r="A82" s="66" t="s">
        <v>62</v>
      </c>
      <c r="B82" s="79" t="s">
        <v>63</v>
      </c>
      <c r="C82" s="80" t="s">
        <v>8</v>
      </c>
      <c r="D82" s="106">
        <f>'2.1 Kalkulativni elementi'!D82</f>
        <v>0</v>
      </c>
      <c r="E82" s="110"/>
      <c r="F82" s="20">
        <f t="shared" si="3"/>
        <v>0</v>
      </c>
    </row>
    <row r="83" spans="1:6" x14ac:dyDescent="0.25">
      <c r="A83" s="66" t="s">
        <v>64</v>
      </c>
      <c r="B83" s="79" t="s">
        <v>65</v>
      </c>
      <c r="C83" s="80" t="s">
        <v>8</v>
      </c>
      <c r="D83" s="106">
        <f>'2.1 Kalkulativni elementi'!D83</f>
        <v>0</v>
      </c>
      <c r="E83" s="110"/>
      <c r="F83" s="20">
        <f t="shared" si="3"/>
        <v>0</v>
      </c>
    </row>
    <row r="84" spans="1:6" x14ac:dyDescent="0.25">
      <c r="A84" s="66" t="s">
        <v>66</v>
      </c>
      <c r="B84" s="79" t="s">
        <v>67</v>
      </c>
      <c r="C84" s="80" t="s">
        <v>6</v>
      </c>
      <c r="D84" s="106">
        <f>'2.1 Kalkulativni elementi'!D84</f>
        <v>0</v>
      </c>
      <c r="E84" s="110"/>
      <c r="F84" s="20">
        <f t="shared" si="3"/>
        <v>0</v>
      </c>
    </row>
    <row r="85" spans="1:6" x14ac:dyDescent="0.25">
      <c r="A85" s="66" t="s">
        <v>68</v>
      </c>
      <c r="B85" s="79" t="s">
        <v>69</v>
      </c>
      <c r="C85" s="80" t="s">
        <v>6</v>
      </c>
      <c r="D85" s="106">
        <f>'2.1 Kalkulativni elementi'!D85</f>
        <v>0</v>
      </c>
      <c r="E85" s="110"/>
      <c r="F85" s="20">
        <f t="shared" si="3"/>
        <v>0</v>
      </c>
    </row>
    <row r="86" spans="1:6" x14ac:dyDescent="0.25">
      <c r="A86" s="66" t="s">
        <v>70</v>
      </c>
      <c r="B86" s="79" t="s">
        <v>71</v>
      </c>
      <c r="C86" s="80" t="s">
        <v>6</v>
      </c>
      <c r="D86" s="106">
        <f>'2.1 Kalkulativni elementi'!D86</f>
        <v>0</v>
      </c>
      <c r="E86" s="110"/>
      <c r="F86" s="20">
        <f t="shared" si="3"/>
        <v>0</v>
      </c>
    </row>
    <row r="87" spans="1:6" x14ac:dyDescent="0.25">
      <c r="A87" s="66" t="s">
        <v>72</v>
      </c>
      <c r="B87" s="79" t="s">
        <v>73</v>
      </c>
      <c r="C87" s="80" t="s">
        <v>6</v>
      </c>
      <c r="D87" s="106">
        <f>'2.1 Kalkulativni elementi'!D87</f>
        <v>0</v>
      </c>
      <c r="E87" s="110"/>
      <c r="F87" s="20">
        <f t="shared" si="3"/>
        <v>0</v>
      </c>
    </row>
    <row r="88" spans="1:6" x14ac:dyDescent="0.25">
      <c r="A88" s="66" t="s">
        <v>74</v>
      </c>
      <c r="B88" s="79" t="s">
        <v>75</v>
      </c>
      <c r="C88" s="80" t="s">
        <v>6</v>
      </c>
      <c r="D88" s="106">
        <f>'2.1 Kalkulativni elementi'!D88</f>
        <v>0</v>
      </c>
      <c r="E88" s="111"/>
      <c r="F88" s="20">
        <f t="shared" si="3"/>
        <v>0</v>
      </c>
    </row>
    <row r="89" spans="1:6" x14ac:dyDescent="0.25">
      <c r="A89" s="66" t="s">
        <v>76</v>
      </c>
      <c r="B89" s="79" t="s">
        <v>77</v>
      </c>
      <c r="C89" s="80" t="s">
        <v>6</v>
      </c>
      <c r="D89" s="106">
        <f>'2.1 Kalkulativni elementi'!D89</f>
        <v>0</v>
      </c>
      <c r="E89" s="110"/>
      <c r="F89" s="20">
        <f t="shared" si="3"/>
        <v>0</v>
      </c>
    </row>
    <row r="90" spans="1:6" x14ac:dyDescent="0.25">
      <c r="A90" s="74" t="s">
        <v>78</v>
      </c>
      <c r="B90" s="73"/>
      <c r="C90" s="72"/>
      <c r="D90" s="71"/>
      <c r="E90" s="109"/>
    </row>
    <row r="91" spans="1:6" x14ac:dyDescent="0.25">
      <c r="A91" s="66" t="s">
        <v>79</v>
      </c>
      <c r="B91" s="79" t="s">
        <v>80</v>
      </c>
      <c r="C91" s="80" t="s">
        <v>81</v>
      </c>
      <c r="D91" s="106">
        <f>'2.1 Kalkulativni elementi'!D91</f>
        <v>0</v>
      </c>
      <c r="E91" s="110">
        <v>885</v>
      </c>
      <c r="F91" s="20">
        <f t="shared" ref="F91:F101" si="4">D91*E91</f>
        <v>0</v>
      </c>
    </row>
    <row r="92" spans="1:6" x14ac:dyDescent="0.25">
      <c r="A92" s="66" t="s">
        <v>82</v>
      </c>
      <c r="B92" s="79" t="s">
        <v>83</v>
      </c>
      <c r="C92" s="80" t="s">
        <v>81</v>
      </c>
      <c r="D92" s="106">
        <f>'2.1 Kalkulativni elementi'!D92</f>
        <v>0</v>
      </c>
      <c r="E92" s="112"/>
      <c r="F92" s="20">
        <f t="shared" si="4"/>
        <v>0</v>
      </c>
    </row>
    <row r="93" spans="1:6" x14ac:dyDescent="0.25">
      <c r="A93" s="66" t="s">
        <v>84</v>
      </c>
      <c r="B93" s="79" t="s">
        <v>85</v>
      </c>
      <c r="C93" s="80" t="s">
        <v>81</v>
      </c>
      <c r="D93" s="106">
        <f>'2.1 Kalkulativni elementi'!D93</f>
        <v>0</v>
      </c>
      <c r="E93" s="110"/>
      <c r="F93" s="20">
        <f t="shared" si="4"/>
        <v>0</v>
      </c>
    </row>
    <row r="94" spans="1:6" x14ac:dyDescent="0.25">
      <c r="A94" s="66" t="s">
        <v>86</v>
      </c>
      <c r="B94" s="79" t="s">
        <v>87</v>
      </c>
      <c r="C94" s="80" t="s">
        <v>81</v>
      </c>
      <c r="D94" s="106">
        <f>'2.1 Kalkulativni elementi'!D94</f>
        <v>0</v>
      </c>
      <c r="E94" s="110">
        <v>225</v>
      </c>
      <c r="F94" s="20">
        <f t="shared" si="4"/>
        <v>0</v>
      </c>
    </row>
    <row r="95" spans="1:6" x14ac:dyDescent="0.25">
      <c r="A95" s="66" t="s">
        <v>88</v>
      </c>
      <c r="B95" s="79" t="s">
        <v>89</v>
      </c>
      <c r="C95" s="80" t="s">
        <v>81</v>
      </c>
      <c r="D95" s="106">
        <f>'2.1 Kalkulativni elementi'!D95</f>
        <v>0</v>
      </c>
      <c r="E95" s="110"/>
      <c r="F95" s="20">
        <f t="shared" si="4"/>
        <v>0</v>
      </c>
    </row>
    <row r="96" spans="1:6" x14ac:dyDescent="0.25">
      <c r="A96" s="66" t="s">
        <v>90</v>
      </c>
      <c r="B96" s="79" t="s">
        <v>91</v>
      </c>
      <c r="C96" s="80" t="s">
        <v>81</v>
      </c>
      <c r="D96" s="106">
        <f>'2.1 Kalkulativni elementi'!D96</f>
        <v>0</v>
      </c>
      <c r="E96" s="110"/>
      <c r="F96" s="20">
        <f t="shared" si="4"/>
        <v>0</v>
      </c>
    </row>
    <row r="97" spans="1:6" x14ac:dyDescent="0.25">
      <c r="A97" s="66" t="s">
        <v>92</v>
      </c>
      <c r="B97" s="79" t="s">
        <v>93</v>
      </c>
      <c r="C97" s="80" t="s">
        <v>81</v>
      </c>
      <c r="D97" s="106">
        <f>'2.1 Kalkulativni elementi'!D97</f>
        <v>0</v>
      </c>
      <c r="E97" s="110"/>
      <c r="F97" s="20">
        <f t="shared" si="4"/>
        <v>0</v>
      </c>
    </row>
    <row r="98" spans="1:6" x14ac:dyDescent="0.25">
      <c r="A98" s="66" t="s">
        <v>94</v>
      </c>
      <c r="B98" s="79" t="s">
        <v>95</v>
      </c>
      <c r="C98" s="80" t="s">
        <v>81</v>
      </c>
      <c r="D98" s="106">
        <f>'2.1 Kalkulativni elementi'!D98</f>
        <v>0</v>
      </c>
      <c r="E98" s="110"/>
      <c r="F98" s="20">
        <f t="shared" si="4"/>
        <v>0</v>
      </c>
    </row>
    <row r="99" spans="1:6" x14ac:dyDescent="0.25">
      <c r="A99" s="81" t="s">
        <v>96</v>
      </c>
      <c r="B99" s="82"/>
      <c r="C99" s="72"/>
      <c r="D99" s="88"/>
      <c r="E99" s="109"/>
    </row>
    <row r="100" spans="1:6" ht="27" x14ac:dyDescent="0.25">
      <c r="A100" s="56" t="s">
        <v>97</v>
      </c>
      <c r="B100" s="57" t="s">
        <v>268</v>
      </c>
      <c r="C100" s="96" t="s">
        <v>8</v>
      </c>
      <c r="D100" s="105">
        <f>'2.1 Kalkulativni elementi'!D100</f>
        <v>0</v>
      </c>
      <c r="E100" s="108"/>
      <c r="F100" s="99">
        <f t="shared" si="4"/>
        <v>0</v>
      </c>
    </row>
    <row r="101" spans="1:6" x14ac:dyDescent="0.25">
      <c r="A101" s="56" t="s">
        <v>330</v>
      </c>
      <c r="B101" s="57" t="s">
        <v>331</v>
      </c>
      <c r="C101" s="95" t="s">
        <v>243</v>
      </c>
      <c r="D101" s="105">
        <f>'2.1 Kalkulativni elementi'!D101</f>
        <v>0</v>
      </c>
      <c r="E101" s="108"/>
      <c r="F101" s="99">
        <f t="shared" si="4"/>
        <v>0</v>
      </c>
    </row>
    <row r="102" spans="1:6" x14ac:dyDescent="0.25">
      <c r="A102" s="100" t="s">
        <v>98</v>
      </c>
      <c r="B102" s="101"/>
      <c r="C102" s="89"/>
      <c r="D102" s="88"/>
      <c r="E102" s="109"/>
    </row>
    <row r="103" spans="1:6" ht="54" x14ac:dyDescent="0.25">
      <c r="A103" s="66" t="s">
        <v>99</v>
      </c>
      <c r="B103" s="83" t="s">
        <v>100</v>
      </c>
      <c r="C103" s="80" t="s">
        <v>6</v>
      </c>
      <c r="D103" s="106">
        <f>'2.1 Kalkulativni elementi'!D103</f>
        <v>0</v>
      </c>
      <c r="E103" s="110">
        <v>29510</v>
      </c>
      <c r="F103" s="20">
        <f t="shared" ref="F103:F157" si="5">D103*E103</f>
        <v>0</v>
      </c>
    </row>
    <row r="104" spans="1:6" ht="202.5" x14ac:dyDescent="0.25">
      <c r="A104" s="66" t="s">
        <v>332</v>
      </c>
      <c r="B104" s="83" t="s">
        <v>333</v>
      </c>
      <c r="C104" s="92" t="s">
        <v>6</v>
      </c>
      <c r="D104" s="106">
        <f>'2.1 Kalkulativni elementi'!D104</f>
        <v>0</v>
      </c>
      <c r="E104" s="112"/>
      <c r="F104" s="20">
        <f t="shared" si="5"/>
        <v>0</v>
      </c>
    </row>
    <row r="105" spans="1:6" ht="216" x14ac:dyDescent="0.25">
      <c r="A105" s="66" t="s">
        <v>115</v>
      </c>
      <c r="B105" s="83" t="s">
        <v>334</v>
      </c>
      <c r="C105" s="80" t="s">
        <v>6</v>
      </c>
      <c r="D105" s="106">
        <f>'2.1 Kalkulativni elementi'!D105</f>
        <v>0</v>
      </c>
      <c r="E105" s="110">
        <v>24510</v>
      </c>
      <c r="F105" s="20">
        <f t="shared" si="5"/>
        <v>0</v>
      </c>
    </row>
    <row r="106" spans="1:6" ht="202.5" x14ac:dyDescent="0.25">
      <c r="A106" s="66" t="s">
        <v>116</v>
      </c>
      <c r="B106" s="83" t="s">
        <v>335</v>
      </c>
      <c r="C106" s="80" t="s">
        <v>6</v>
      </c>
      <c r="D106" s="106">
        <f>'2.1 Kalkulativni elementi'!D106</f>
        <v>0</v>
      </c>
      <c r="E106" s="110"/>
      <c r="F106" s="20">
        <f t="shared" si="5"/>
        <v>0</v>
      </c>
    </row>
    <row r="107" spans="1:6" ht="202.5" x14ac:dyDescent="0.25">
      <c r="A107" s="66" t="s">
        <v>117</v>
      </c>
      <c r="B107" s="83" t="s">
        <v>336</v>
      </c>
      <c r="C107" s="80" t="s">
        <v>6</v>
      </c>
      <c r="D107" s="106">
        <f>'2.1 Kalkulativni elementi'!D107</f>
        <v>0</v>
      </c>
      <c r="E107" s="110">
        <v>5000</v>
      </c>
      <c r="F107" s="20">
        <f t="shared" si="5"/>
        <v>0</v>
      </c>
    </row>
    <row r="108" spans="1:6" ht="67.5" x14ac:dyDescent="0.25">
      <c r="A108" s="66" t="s">
        <v>122</v>
      </c>
      <c r="B108" s="83" t="s">
        <v>337</v>
      </c>
      <c r="C108" s="80" t="s">
        <v>6</v>
      </c>
      <c r="D108" s="106">
        <f>'2.1 Kalkulativni elementi'!D108</f>
        <v>0</v>
      </c>
      <c r="E108" s="110"/>
      <c r="F108" s="20">
        <f t="shared" si="5"/>
        <v>0</v>
      </c>
    </row>
    <row r="109" spans="1:6" ht="202.5" x14ac:dyDescent="0.25">
      <c r="A109" s="66" t="s">
        <v>118</v>
      </c>
      <c r="B109" s="83" t="s">
        <v>338</v>
      </c>
      <c r="C109" s="80" t="s">
        <v>6</v>
      </c>
      <c r="D109" s="106">
        <f>'2.1 Kalkulativni elementi'!D109</f>
        <v>0</v>
      </c>
      <c r="E109" s="110"/>
      <c r="F109" s="20">
        <f t="shared" si="5"/>
        <v>0</v>
      </c>
    </row>
    <row r="110" spans="1:6" ht="198" customHeight="1" x14ac:dyDescent="0.25">
      <c r="A110" s="66" t="s">
        <v>119</v>
      </c>
      <c r="B110" s="83" t="s">
        <v>339</v>
      </c>
      <c r="C110" s="80" t="s">
        <v>6</v>
      </c>
      <c r="D110" s="106">
        <f>'2.1 Kalkulativni elementi'!D110</f>
        <v>0</v>
      </c>
      <c r="E110" s="110"/>
      <c r="F110" s="20">
        <f t="shared" si="5"/>
        <v>0</v>
      </c>
    </row>
    <row r="111" spans="1:6" x14ac:dyDescent="0.25">
      <c r="A111" s="66" t="s">
        <v>124</v>
      </c>
      <c r="B111" s="83" t="s">
        <v>340</v>
      </c>
      <c r="C111" s="80" t="s">
        <v>6</v>
      </c>
      <c r="D111" s="106">
        <f>'2.1 Kalkulativni elementi'!D111</f>
        <v>0</v>
      </c>
      <c r="E111" s="110"/>
      <c r="F111" s="20">
        <f t="shared" si="5"/>
        <v>0</v>
      </c>
    </row>
    <row r="112" spans="1:6" ht="40.5" x14ac:dyDescent="0.25">
      <c r="A112" s="66" t="s">
        <v>341</v>
      </c>
      <c r="B112" s="83" t="s">
        <v>342</v>
      </c>
      <c r="C112" s="80" t="s">
        <v>102</v>
      </c>
      <c r="D112" s="106">
        <f>'2.1 Kalkulativni elementi'!D112</f>
        <v>0</v>
      </c>
      <c r="E112" s="110"/>
      <c r="F112" s="20">
        <f t="shared" si="5"/>
        <v>0</v>
      </c>
    </row>
    <row r="113" spans="1:6" ht="40.5" x14ac:dyDescent="0.25">
      <c r="A113" s="66" t="s">
        <v>125</v>
      </c>
      <c r="B113" s="83" t="s">
        <v>126</v>
      </c>
      <c r="C113" s="80" t="s">
        <v>112</v>
      </c>
      <c r="D113" s="106">
        <f>'2.1 Kalkulativni elementi'!D113</f>
        <v>0</v>
      </c>
      <c r="E113" s="110"/>
      <c r="F113" s="20">
        <f t="shared" si="5"/>
        <v>0</v>
      </c>
    </row>
    <row r="114" spans="1:6" ht="27" x14ac:dyDescent="0.25">
      <c r="A114" s="66" t="s">
        <v>343</v>
      </c>
      <c r="B114" s="83" t="s">
        <v>344</v>
      </c>
      <c r="C114" s="80" t="s">
        <v>6</v>
      </c>
      <c r="D114" s="106">
        <f>'2.1 Kalkulativni elementi'!D114</f>
        <v>0</v>
      </c>
      <c r="E114" s="109"/>
      <c r="F114" s="20">
        <f t="shared" si="5"/>
        <v>0</v>
      </c>
    </row>
    <row r="115" spans="1:6" ht="27" x14ac:dyDescent="0.25">
      <c r="A115" s="66" t="s">
        <v>345</v>
      </c>
      <c r="B115" s="83" t="s">
        <v>346</v>
      </c>
      <c r="C115" s="80" t="s">
        <v>6</v>
      </c>
      <c r="D115" s="106">
        <f>'2.1 Kalkulativni elementi'!D115</f>
        <v>0</v>
      </c>
      <c r="E115" s="110"/>
      <c r="F115" s="20">
        <f t="shared" si="5"/>
        <v>0</v>
      </c>
    </row>
    <row r="116" spans="1:6" ht="27" x14ac:dyDescent="0.25">
      <c r="A116" s="66" t="s">
        <v>347</v>
      </c>
      <c r="B116" s="83" t="s">
        <v>348</v>
      </c>
      <c r="C116" s="80" t="s">
        <v>6</v>
      </c>
      <c r="D116" s="106">
        <f>'2.1 Kalkulativni elementi'!D116</f>
        <v>0</v>
      </c>
      <c r="E116" s="110"/>
      <c r="F116" s="20">
        <f t="shared" si="5"/>
        <v>0</v>
      </c>
    </row>
    <row r="117" spans="1:6" ht="108" x14ac:dyDescent="0.25">
      <c r="A117" s="66" t="s">
        <v>163</v>
      </c>
      <c r="B117" s="83" t="s">
        <v>349</v>
      </c>
      <c r="C117" s="80" t="s">
        <v>8</v>
      </c>
      <c r="D117" s="106">
        <f>'2.1 Kalkulativni elementi'!D117</f>
        <v>0</v>
      </c>
      <c r="E117" s="110"/>
      <c r="F117" s="20">
        <f t="shared" si="5"/>
        <v>0</v>
      </c>
    </row>
    <row r="118" spans="1:6" ht="108" x14ac:dyDescent="0.25">
      <c r="A118" s="66" t="s">
        <v>164</v>
      </c>
      <c r="B118" s="83" t="s">
        <v>350</v>
      </c>
      <c r="C118" s="80" t="s">
        <v>8</v>
      </c>
      <c r="D118" s="106">
        <f>'2.1 Kalkulativni elementi'!D118</f>
        <v>0</v>
      </c>
      <c r="E118" s="110"/>
      <c r="F118" s="20">
        <f t="shared" si="5"/>
        <v>0</v>
      </c>
    </row>
    <row r="119" spans="1:6" ht="108" x14ac:dyDescent="0.25">
      <c r="A119" s="66" t="s">
        <v>165</v>
      </c>
      <c r="B119" s="83" t="s">
        <v>351</v>
      </c>
      <c r="C119" s="80" t="s">
        <v>8</v>
      </c>
      <c r="D119" s="106">
        <f>'2.1 Kalkulativni elementi'!D119</f>
        <v>0</v>
      </c>
      <c r="E119" s="110">
        <v>45</v>
      </c>
      <c r="F119" s="20">
        <f t="shared" si="5"/>
        <v>0</v>
      </c>
    </row>
    <row r="120" spans="1:6" ht="108" x14ac:dyDescent="0.25">
      <c r="A120" s="66" t="s">
        <v>166</v>
      </c>
      <c r="B120" s="83" t="s">
        <v>352</v>
      </c>
      <c r="C120" s="80" t="s">
        <v>8</v>
      </c>
      <c r="D120" s="106">
        <f>'2.1 Kalkulativni elementi'!D120</f>
        <v>0</v>
      </c>
      <c r="E120" s="110">
        <v>30</v>
      </c>
      <c r="F120" s="20">
        <f t="shared" si="5"/>
        <v>0</v>
      </c>
    </row>
    <row r="121" spans="1:6" ht="108" x14ac:dyDescent="0.25">
      <c r="A121" s="66" t="s">
        <v>167</v>
      </c>
      <c r="B121" s="83" t="s">
        <v>353</v>
      </c>
      <c r="C121" s="80" t="s">
        <v>8</v>
      </c>
      <c r="D121" s="106">
        <f>'2.1 Kalkulativni elementi'!D121</f>
        <v>0</v>
      </c>
      <c r="E121" s="110"/>
      <c r="F121" s="20">
        <f t="shared" si="5"/>
        <v>0</v>
      </c>
    </row>
    <row r="122" spans="1:6" ht="108" x14ac:dyDescent="0.25">
      <c r="A122" s="66" t="s">
        <v>168</v>
      </c>
      <c r="B122" s="83" t="s">
        <v>354</v>
      </c>
      <c r="C122" s="80" t="s">
        <v>8</v>
      </c>
      <c r="D122" s="106">
        <f>'2.1 Kalkulativni elementi'!D122</f>
        <v>0</v>
      </c>
      <c r="E122" s="110"/>
      <c r="F122" s="20">
        <f t="shared" si="5"/>
        <v>0</v>
      </c>
    </row>
    <row r="123" spans="1:6" ht="81" x14ac:dyDescent="0.25">
      <c r="A123" s="66" t="s">
        <v>355</v>
      </c>
      <c r="B123" s="83" t="s">
        <v>356</v>
      </c>
      <c r="C123" s="80" t="s">
        <v>8</v>
      </c>
      <c r="D123" s="106">
        <f>'2.1 Kalkulativni elementi'!D123</f>
        <v>0</v>
      </c>
      <c r="E123" s="110"/>
      <c r="F123" s="20">
        <f t="shared" si="5"/>
        <v>0</v>
      </c>
    </row>
    <row r="124" spans="1:6" ht="67.5" x14ac:dyDescent="0.25">
      <c r="A124" s="66" t="s">
        <v>134</v>
      </c>
      <c r="B124" s="83" t="s">
        <v>357</v>
      </c>
      <c r="C124" s="80" t="s">
        <v>8</v>
      </c>
      <c r="D124" s="106">
        <f>'2.1 Kalkulativni elementi'!D124</f>
        <v>0</v>
      </c>
      <c r="E124" s="110"/>
      <c r="F124" s="20">
        <f t="shared" si="5"/>
        <v>0</v>
      </c>
    </row>
    <row r="125" spans="1:6" ht="94.5" x14ac:dyDescent="0.25">
      <c r="A125" s="66" t="s">
        <v>358</v>
      </c>
      <c r="B125" s="65" t="s">
        <v>359</v>
      </c>
      <c r="C125" s="66" t="s">
        <v>102</v>
      </c>
      <c r="D125" s="106">
        <f>'2.1 Kalkulativni elementi'!D125</f>
        <v>0</v>
      </c>
      <c r="E125" s="110">
        <v>1300</v>
      </c>
      <c r="F125" s="20">
        <f t="shared" si="5"/>
        <v>0</v>
      </c>
    </row>
    <row r="126" spans="1:6" ht="27" x14ac:dyDescent="0.25">
      <c r="A126" s="66" t="s">
        <v>101</v>
      </c>
      <c r="B126" s="65" t="s">
        <v>412</v>
      </c>
      <c r="C126" s="66" t="s">
        <v>102</v>
      </c>
      <c r="D126" s="106">
        <f>'2.1 Kalkulativni elementi'!D126</f>
        <v>0</v>
      </c>
      <c r="E126" s="110">
        <v>1300</v>
      </c>
      <c r="F126" s="20">
        <f t="shared" si="5"/>
        <v>0</v>
      </c>
    </row>
    <row r="127" spans="1:6" ht="40.5" x14ac:dyDescent="0.25">
      <c r="A127" s="66" t="s">
        <v>103</v>
      </c>
      <c r="B127" s="65" t="s">
        <v>414</v>
      </c>
      <c r="C127" s="66" t="s">
        <v>102</v>
      </c>
      <c r="D127" s="106">
        <f>'2.1 Kalkulativni elementi'!D127</f>
        <v>0</v>
      </c>
      <c r="E127" s="110"/>
      <c r="F127" s="20">
        <f t="shared" si="5"/>
        <v>0</v>
      </c>
    </row>
    <row r="128" spans="1:6" x14ac:dyDescent="0.25">
      <c r="A128" s="66" t="s">
        <v>105</v>
      </c>
      <c r="B128" s="83" t="s">
        <v>106</v>
      </c>
      <c r="C128" s="80" t="s">
        <v>107</v>
      </c>
      <c r="D128" s="106">
        <f>'2.1 Kalkulativni elementi'!D128</f>
        <v>0</v>
      </c>
      <c r="E128" s="110"/>
      <c r="F128" s="20">
        <f t="shared" si="5"/>
        <v>0</v>
      </c>
    </row>
    <row r="129" spans="1:6" ht="81" x14ac:dyDescent="0.25">
      <c r="A129" s="66" t="s">
        <v>108</v>
      </c>
      <c r="B129" s="77" t="s">
        <v>109</v>
      </c>
      <c r="C129" s="66" t="s">
        <v>6</v>
      </c>
      <c r="D129" s="106">
        <f>'2.1 Kalkulativni elementi'!D129</f>
        <v>0</v>
      </c>
      <c r="E129" s="110"/>
      <c r="F129" s="20">
        <f t="shared" si="5"/>
        <v>0</v>
      </c>
    </row>
    <row r="130" spans="1:6" ht="54" x14ac:dyDescent="0.25">
      <c r="A130" s="66" t="s">
        <v>110</v>
      </c>
      <c r="B130" s="79" t="s">
        <v>111</v>
      </c>
      <c r="C130" s="80" t="s">
        <v>104</v>
      </c>
      <c r="D130" s="106">
        <f>'2.1 Kalkulativni elementi'!D130</f>
        <v>0</v>
      </c>
      <c r="E130" s="110"/>
      <c r="F130" s="20">
        <f t="shared" si="5"/>
        <v>0</v>
      </c>
    </row>
    <row r="131" spans="1:6" ht="27" x14ac:dyDescent="0.25">
      <c r="A131" s="66" t="s">
        <v>113</v>
      </c>
      <c r="B131" s="79" t="s">
        <v>114</v>
      </c>
      <c r="C131" s="80" t="s">
        <v>112</v>
      </c>
      <c r="D131" s="106">
        <f>'2.1 Kalkulativni elementi'!D131</f>
        <v>0</v>
      </c>
      <c r="E131" s="110"/>
      <c r="F131" s="20">
        <f t="shared" si="5"/>
        <v>0</v>
      </c>
    </row>
    <row r="132" spans="1:6" ht="67.5" x14ac:dyDescent="0.25">
      <c r="A132" s="66" t="s">
        <v>120</v>
      </c>
      <c r="B132" s="77" t="s">
        <v>121</v>
      </c>
      <c r="C132" s="66" t="s">
        <v>6</v>
      </c>
      <c r="D132" s="106">
        <f>'2.1 Kalkulativni elementi'!D132</f>
        <v>0</v>
      </c>
      <c r="E132" s="110"/>
      <c r="F132" s="20">
        <f t="shared" si="5"/>
        <v>0</v>
      </c>
    </row>
    <row r="133" spans="1:6" ht="40.5" x14ac:dyDescent="0.25">
      <c r="A133" s="66" t="s">
        <v>123</v>
      </c>
      <c r="B133" s="79" t="s">
        <v>360</v>
      </c>
      <c r="C133" s="80" t="s">
        <v>6</v>
      </c>
      <c r="D133" s="106">
        <f>'2.1 Kalkulativni elementi'!D133</f>
        <v>0</v>
      </c>
      <c r="E133" s="110"/>
      <c r="F133" s="20">
        <f t="shared" si="5"/>
        <v>0</v>
      </c>
    </row>
    <row r="134" spans="1:6" x14ac:dyDescent="0.25">
      <c r="A134" s="66" t="s">
        <v>361</v>
      </c>
      <c r="B134" s="79" t="s">
        <v>362</v>
      </c>
      <c r="C134" s="80" t="s">
        <v>112</v>
      </c>
      <c r="D134" s="106">
        <f>'2.1 Kalkulativni elementi'!D134</f>
        <v>0</v>
      </c>
      <c r="E134" s="110"/>
      <c r="F134" s="20">
        <f t="shared" si="5"/>
        <v>0</v>
      </c>
    </row>
    <row r="135" spans="1:6" ht="54" x14ac:dyDescent="0.25">
      <c r="A135" s="66" t="s">
        <v>127</v>
      </c>
      <c r="B135" s="79" t="s">
        <v>363</v>
      </c>
      <c r="C135" s="80" t="s">
        <v>6</v>
      </c>
      <c r="D135" s="106">
        <f>'2.1 Kalkulativni elementi'!D135</f>
        <v>0</v>
      </c>
      <c r="E135" s="110">
        <v>100</v>
      </c>
      <c r="F135" s="20">
        <f t="shared" si="5"/>
        <v>0</v>
      </c>
    </row>
    <row r="136" spans="1:6" ht="54" x14ac:dyDescent="0.25">
      <c r="A136" s="66" t="s">
        <v>364</v>
      </c>
      <c r="B136" s="79" t="s">
        <v>365</v>
      </c>
      <c r="C136" s="80" t="s">
        <v>6</v>
      </c>
      <c r="D136" s="106">
        <f>'2.1 Kalkulativni elementi'!D136</f>
        <v>0</v>
      </c>
      <c r="E136" s="110"/>
      <c r="F136" s="20">
        <f t="shared" si="5"/>
        <v>0</v>
      </c>
    </row>
    <row r="137" spans="1:6" ht="54" x14ac:dyDescent="0.25">
      <c r="A137" s="66" t="s">
        <v>128</v>
      </c>
      <c r="B137" s="79" t="s">
        <v>366</v>
      </c>
      <c r="C137" s="80" t="s">
        <v>6</v>
      </c>
      <c r="D137" s="106">
        <f>'2.1 Kalkulativni elementi'!D137</f>
        <v>0</v>
      </c>
      <c r="E137" s="110"/>
      <c r="F137" s="20">
        <f t="shared" si="5"/>
        <v>0</v>
      </c>
    </row>
    <row r="138" spans="1:6" ht="27" x14ac:dyDescent="0.25">
      <c r="A138" s="66" t="s">
        <v>129</v>
      </c>
      <c r="B138" s="79" t="s">
        <v>367</v>
      </c>
      <c r="C138" s="66" t="s">
        <v>6</v>
      </c>
      <c r="D138" s="106">
        <f>'2.1 Kalkulativni elementi'!D138</f>
        <v>0</v>
      </c>
      <c r="E138" s="110"/>
      <c r="F138" s="20">
        <f t="shared" si="5"/>
        <v>0</v>
      </c>
    </row>
    <row r="139" spans="1:6" ht="40.5" x14ac:dyDescent="0.25">
      <c r="A139" s="66" t="s">
        <v>368</v>
      </c>
      <c r="B139" s="79" t="s">
        <v>369</v>
      </c>
      <c r="C139" s="66" t="s">
        <v>81</v>
      </c>
      <c r="D139" s="106">
        <f>'2.1 Kalkulativni elementi'!D139</f>
        <v>0</v>
      </c>
      <c r="E139" s="110"/>
      <c r="F139" s="20">
        <f t="shared" si="5"/>
        <v>0</v>
      </c>
    </row>
    <row r="140" spans="1:6" ht="67.5" x14ac:dyDescent="0.25">
      <c r="A140" s="66" t="s">
        <v>130</v>
      </c>
      <c r="B140" s="65" t="s">
        <v>370</v>
      </c>
      <c r="C140" s="66" t="s">
        <v>6</v>
      </c>
      <c r="D140" s="106">
        <f>'2.1 Kalkulativni elementi'!D140</f>
        <v>0</v>
      </c>
      <c r="E140" s="110"/>
      <c r="F140" s="20">
        <f t="shared" si="5"/>
        <v>0</v>
      </c>
    </row>
    <row r="141" spans="1:6" ht="27" x14ac:dyDescent="0.25">
      <c r="A141" s="66" t="s">
        <v>131</v>
      </c>
      <c r="B141" s="79" t="s">
        <v>132</v>
      </c>
      <c r="C141" s="80" t="s">
        <v>6</v>
      </c>
      <c r="D141" s="106">
        <f>'2.1 Kalkulativni elementi'!D141</f>
        <v>0</v>
      </c>
      <c r="E141" s="110"/>
      <c r="F141" s="20">
        <f t="shared" si="5"/>
        <v>0</v>
      </c>
    </row>
    <row r="142" spans="1:6" ht="27" x14ac:dyDescent="0.25">
      <c r="A142" s="66" t="s">
        <v>133</v>
      </c>
      <c r="B142" s="65" t="s">
        <v>371</v>
      </c>
      <c r="C142" s="66" t="s">
        <v>8</v>
      </c>
      <c r="D142" s="106">
        <f>'2.1 Kalkulativni elementi'!D142</f>
        <v>0</v>
      </c>
      <c r="E142" s="110"/>
      <c r="F142" s="20">
        <f t="shared" si="5"/>
        <v>0</v>
      </c>
    </row>
    <row r="143" spans="1:6" ht="27" x14ac:dyDescent="0.25">
      <c r="A143" s="66" t="s">
        <v>135</v>
      </c>
      <c r="B143" s="79" t="s">
        <v>136</v>
      </c>
      <c r="C143" s="80" t="s">
        <v>8</v>
      </c>
      <c r="D143" s="106">
        <f>'2.1 Kalkulativni elementi'!D143</f>
        <v>0</v>
      </c>
      <c r="E143" s="110"/>
      <c r="F143" s="20">
        <f t="shared" si="5"/>
        <v>0</v>
      </c>
    </row>
    <row r="144" spans="1:6" ht="27" x14ac:dyDescent="0.25">
      <c r="A144" s="66" t="s">
        <v>137</v>
      </c>
      <c r="B144" s="65" t="s">
        <v>138</v>
      </c>
      <c r="C144" s="66" t="s">
        <v>8</v>
      </c>
      <c r="D144" s="106">
        <f>'2.1 Kalkulativni elementi'!D144</f>
        <v>0</v>
      </c>
      <c r="E144" s="110"/>
      <c r="F144" s="20">
        <f t="shared" si="5"/>
        <v>0</v>
      </c>
    </row>
    <row r="145" spans="1:6" ht="27" x14ac:dyDescent="0.25">
      <c r="A145" s="66" t="s">
        <v>139</v>
      </c>
      <c r="B145" s="65" t="s">
        <v>140</v>
      </c>
      <c r="C145" s="66" t="s">
        <v>8</v>
      </c>
      <c r="D145" s="106">
        <f>'2.1 Kalkulativni elementi'!D145</f>
        <v>0</v>
      </c>
      <c r="E145" s="110"/>
      <c r="F145" s="20">
        <f t="shared" si="5"/>
        <v>0</v>
      </c>
    </row>
    <row r="146" spans="1:6" ht="27" x14ac:dyDescent="0.25">
      <c r="A146" s="66" t="s">
        <v>141</v>
      </c>
      <c r="B146" s="65" t="s">
        <v>372</v>
      </c>
      <c r="C146" s="66" t="s">
        <v>8</v>
      </c>
      <c r="D146" s="106">
        <f>'2.1 Kalkulativni elementi'!D146</f>
        <v>0</v>
      </c>
      <c r="E146" s="110"/>
      <c r="F146" s="20">
        <f t="shared" si="5"/>
        <v>0</v>
      </c>
    </row>
    <row r="147" spans="1:6" x14ac:dyDescent="0.25">
      <c r="A147" s="66" t="s">
        <v>142</v>
      </c>
      <c r="B147" s="65" t="s">
        <v>143</v>
      </c>
      <c r="C147" s="66" t="s">
        <v>8</v>
      </c>
      <c r="D147" s="106">
        <f>'2.1 Kalkulativni elementi'!D147</f>
        <v>0</v>
      </c>
      <c r="E147" s="110"/>
      <c r="F147" s="20">
        <f t="shared" si="5"/>
        <v>0</v>
      </c>
    </row>
    <row r="148" spans="1:6" ht="27" x14ac:dyDescent="0.25">
      <c r="A148" s="66" t="s">
        <v>144</v>
      </c>
      <c r="B148" s="65" t="s">
        <v>145</v>
      </c>
      <c r="C148" s="66" t="s">
        <v>8</v>
      </c>
      <c r="D148" s="106">
        <f>'2.1 Kalkulativni elementi'!D148</f>
        <v>0</v>
      </c>
      <c r="E148" s="110"/>
      <c r="F148" s="20">
        <f t="shared" si="5"/>
        <v>0</v>
      </c>
    </row>
    <row r="149" spans="1:6" ht="40.5" x14ac:dyDescent="0.25">
      <c r="A149" s="66" t="s">
        <v>147</v>
      </c>
      <c r="B149" s="65" t="s">
        <v>373</v>
      </c>
      <c r="C149" s="66" t="s">
        <v>6</v>
      </c>
      <c r="D149" s="106">
        <f>'2.1 Kalkulativni elementi'!D149</f>
        <v>0</v>
      </c>
      <c r="E149" s="110"/>
      <c r="F149" s="20">
        <f t="shared" si="5"/>
        <v>0</v>
      </c>
    </row>
    <row r="150" spans="1:6" ht="94.5" x14ac:dyDescent="0.25">
      <c r="A150" s="66" t="s">
        <v>149</v>
      </c>
      <c r="B150" s="65" t="s">
        <v>150</v>
      </c>
      <c r="C150" s="66" t="s">
        <v>6</v>
      </c>
      <c r="D150" s="106">
        <f>'2.1 Kalkulativni elementi'!D150</f>
        <v>0</v>
      </c>
      <c r="E150" s="110"/>
      <c r="F150" s="20">
        <f t="shared" si="5"/>
        <v>0</v>
      </c>
    </row>
    <row r="151" spans="1:6" ht="27" x14ac:dyDescent="0.25">
      <c r="A151" s="66" t="s">
        <v>151</v>
      </c>
      <c r="B151" s="79" t="s">
        <v>152</v>
      </c>
      <c r="C151" s="80" t="s">
        <v>6</v>
      </c>
      <c r="D151" s="106">
        <f>'2.1 Kalkulativni elementi'!D151</f>
        <v>0</v>
      </c>
      <c r="E151" s="110"/>
      <c r="F151" s="20">
        <f t="shared" si="5"/>
        <v>0</v>
      </c>
    </row>
    <row r="152" spans="1:6" ht="40.5" x14ac:dyDescent="0.25">
      <c r="A152" s="66" t="s">
        <v>153</v>
      </c>
      <c r="B152" s="65" t="s">
        <v>154</v>
      </c>
      <c r="C152" s="66" t="s">
        <v>107</v>
      </c>
      <c r="D152" s="106">
        <f>'2.1 Kalkulativni elementi'!D152</f>
        <v>0</v>
      </c>
      <c r="E152" s="110"/>
      <c r="F152" s="20">
        <f t="shared" si="5"/>
        <v>0</v>
      </c>
    </row>
    <row r="153" spans="1:6" ht="27" x14ac:dyDescent="0.25">
      <c r="A153" s="66" t="s">
        <v>155</v>
      </c>
      <c r="B153" s="65" t="s">
        <v>156</v>
      </c>
      <c r="C153" s="66" t="s">
        <v>107</v>
      </c>
      <c r="D153" s="106">
        <f>'2.1 Kalkulativni elementi'!D153</f>
        <v>0</v>
      </c>
      <c r="E153" s="110"/>
      <c r="F153" s="20">
        <f t="shared" si="5"/>
        <v>0</v>
      </c>
    </row>
    <row r="154" spans="1:6" ht="27" x14ac:dyDescent="0.25">
      <c r="A154" s="66" t="s">
        <v>157</v>
      </c>
      <c r="B154" s="77" t="s">
        <v>158</v>
      </c>
      <c r="C154" s="66" t="s">
        <v>6</v>
      </c>
      <c r="D154" s="106">
        <f>'2.1 Kalkulativni elementi'!D154</f>
        <v>0</v>
      </c>
      <c r="E154" s="110"/>
      <c r="F154" s="20">
        <f t="shared" si="5"/>
        <v>0</v>
      </c>
    </row>
    <row r="155" spans="1:6" ht="27" x14ac:dyDescent="0.25">
      <c r="A155" s="66" t="s">
        <v>159</v>
      </c>
      <c r="B155" s="77" t="s">
        <v>160</v>
      </c>
      <c r="C155" s="66" t="s">
        <v>6</v>
      </c>
      <c r="D155" s="106">
        <f>'2.1 Kalkulativni elementi'!D155</f>
        <v>0</v>
      </c>
      <c r="E155" s="110"/>
      <c r="F155" s="20">
        <f t="shared" si="5"/>
        <v>0</v>
      </c>
    </row>
    <row r="156" spans="1:6" ht="40.5" x14ac:dyDescent="0.25">
      <c r="A156" s="66" t="s">
        <v>161</v>
      </c>
      <c r="B156" s="77" t="s">
        <v>374</v>
      </c>
      <c r="C156" s="64" t="s">
        <v>81</v>
      </c>
      <c r="D156" s="106">
        <f>'2.1 Kalkulativni elementi'!D156</f>
        <v>0</v>
      </c>
      <c r="E156" s="111"/>
      <c r="F156" s="20">
        <f t="shared" si="5"/>
        <v>0</v>
      </c>
    </row>
    <row r="157" spans="1:6" ht="40.5" x14ac:dyDescent="0.25">
      <c r="A157" s="66" t="s">
        <v>162</v>
      </c>
      <c r="B157" s="77" t="s">
        <v>148</v>
      </c>
      <c r="C157" s="66" t="s">
        <v>6</v>
      </c>
      <c r="D157" s="106">
        <f>'2.1 Kalkulativni elementi'!D157</f>
        <v>0</v>
      </c>
      <c r="E157" s="110"/>
      <c r="F157" s="20">
        <f t="shared" si="5"/>
        <v>0</v>
      </c>
    </row>
    <row r="158" spans="1:6" x14ac:dyDescent="0.25">
      <c r="A158" s="81" t="s">
        <v>169</v>
      </c>
      <c r="B158" s="82"/>
      <c r="C158" s="89"/>
      <c r="D158" s="106"/>
      <c r="E158" s="109"/>
    </row>
    <row r="159" spans="1:6" ht="27" x14ac:dyDescent="0.25">
      <c r="A159" s="80" t="s">
        <v>170</v>
      </c>
      <c r="B159" s="79" t="s">
        <v>171</v>
      </c>
      <c r="C159" s="80" t="s">
        <v>6</v>
      </c>
      <c r="D159" s="106">
        <f>'2.1 Kalkulativni elementi'!D159</f>
        <v>0</v>
      </c>
      <c r="E159" s="110">
        <v>33900</v>
      </c>
      <c r="F159" s="20">
        <f t="shared" ref="F159:F178" si="6">D159*E159</f>
        <v>0</v>
      </c>
    </row>
    <row r="160" spans="1:6" x14ac:dyDescent="0.25">
      <c r="A160" s="80" t="s">
        <v>172</v>
      </c>
      <c r="B160" s="79" t="s">
        <v>375</v>
      </c>
      <c r="C160" s="92" t="s">
        <v>6</v>
      </c>
      <c r="D160" s="106">
        <f>'2.1 Kalkulativni elementi'!D160</f>
        <v>0</v>
      </c>
      <c r="E160" s="112"/>
      <c r="F160" s="20">
        <f t="shared" si="6"/>
        <v>0</v>
      </c>
    </row>
    <row r="161" spans="1:6" ht="27" x14ac:dyDescent="0.25">
      <c r="A161" s="66" t="s">
        <v>173</v>
      </c>
      <c r="B161" s="65" t="s">
        <v>408</v>
      </c>
      <c r="C161" s="66" t="s">
        <v>8</v>
      </c>
      <c r="D161" s="106">
        <f>'2.1 Kalkulativni elementi'!D161</f>
        <v>0</v>
      </c>
      <c r="E161" s="110">
        <v>135</v>
      </c>
      <c r="F161" s="20">
        <f t="shared" si="6"/>
        <v>0</v>
      </c>
    </row>
    <row r="162" spans="1:6" x14ac:dyDescent="0.25">
      <c r="A162" s="80" t="s">
        <v>174</v>
      </c>
      <c r="B162" s="79" t="s">
        <v>175</v>
      </c>
      <c r="C162" s="80" t="s">
        <v>8</v>
      </c>
      <c r="D162" s="106">
        <f>'2.1 Kalkulativni elementi'!D162</f>
        <v>0</v>
      </c>
      <c r="E162" s="110"/>
      <c r="F162" s="20">
        <f t="shared" si="6"/>
        <v>0</v>
      </c>
    </row>
    <row r="163" spans="1:6" x14ac:dyDescent="0.25">
      <c r="A163" s="80" t="s">
        <v>176</v>
      </c>
      <c r="B163" s="79" t="s">
        <v>177</v>
      </c>
      <c r="C163" s="80" t="s">
        <v>8</v>
      </c>
      <c r="D163" s="106">
        <f>'2.1 Kalkulativni elementi'!D163</f>
        <v>0</v>
      </c>
      <c r="E163" s="110"/>
      <c r="F163" s="20">
        <f t="shared" si="6"/>
        <v>0</v>
      </c>
    </row>
    <row r="164" spans="1:6" x14ac:dyDescent="0.25">
      <c r="A164" s="80" t="s">
        <v>178</v>
      </c>
      <c r="B164" s="79" t="s">
        <v>179</v>
      </c>
      <c r="C164" s="80" t="s">
        <v>8</v>
      </c>
      <c r="D164" s="106">
        <f>'2.1 Kalkulativni elementi'!D164</f>
        <v>0</v>
      </c>
      <c r="E164" s="110"/>
      <c r="F164" s="20">
        <f t="shared" si="6"/>
        <v>0</v>
      </c>
    </row>
    <row r="165" spans="1:6" x14ac:dyDescent="0.25">
      <c r="A165" s="80" t="s">
        <v>180</v>
      </c>
      <c r="B165" s="84" t="s">
        <v>181</v>
      </c>
      <c r="C165" s="80" t="s">
        <v>8</v>
      </c>
      <c r="D165" s="106">
        <f>'2.1 Kalkulativni elementi'!D165</f>
        <v>0</v>
      </c>
      <c r="E165" s="110"/>
      <c r="F165" s="20">
        <f t="shared" si="6"/>
        <v>0</v>
      </c>
    </row>
    <row r="166" spans="1:6" x14ac:dyDescent="0.25">
      <c r="A166" s="80" t="s">
        <v>182</v>
      </c>
      <c r="B166" s="79" t="s">
        <v>183</v>
      </c>
      <c r="C166" s="80" t="s">
        <v>8</v>
      </c>
      <c r="D166" s="106">
        <f>'2.1 Kalkulativni elementi'!D166</f>
        <v>0</v>
      </c>
      <c r="E166" s="110"/>
      <c r="F166" s="20">
        <f t="shared" si="6"/>
        <v>0</v>
      </c>
    </row>
    <row r="167" spans="1:6" x14ac:dyDescent="0.25">
      <c r="A167" s="80" t="s">
        <v>184</v>
      </c>
      <c r="B167" s="79" t="s">
        <v>185</v>
      </c>
      <c r="C167" s="80" t="s">
        <v>8</v>
      </c>
      <c r="D167" s="106">
        <f>'2.1 Kalkulativni elementi'!D167</f>
        <v>0</v>
      </c>
      <c r="E167" s="110"/>
      <c r="F167" s="20">
        <f t="shared" si="6"/>
        <v>0</v>
      </c>
    </row>
    <row r="168" spans="1:6" x14ac:dyDescent="0.25">
      <c r="A168" s="80" t="s">
        <v>186</v>
      </c>
      <c r="B168" s="79" t="s">
        <v>187</v>
      </c>
      <c r="C168" s="80" t="s">
        <v>8</v>
      </c>
      <c r="D168" s="106">
        <f>'2.1 Kalkulativni elementi'!D168</f>
        <v>0</v>
      </c>
      <c r="E168" s="110"/>
      <c r="F168" s="20">
        <f t="shared" si="6"/>
        <v>0</v>
      </c>
    </row>
    <row r="169" spans="1:6" x14ac:dyDescent="0.25">
      <c r="A169" s="80" t="s">
        <v>188</v>
      </c>
      <c r="B169" s="79" t="s">
        <v>189</v>
      </c>
      <c r="C169" s="80" t="s">
        <v>8</v>
      </c>
      <c r="D169" s="106">
        <f>'2.1 Kalkulativni elementi'!D169</f>
        <v>0</v>
      </c>
      <c r="E169" s="110"/>
      <c r="F169" s="20">
        <f t="shared" si="6"/>
        <v>0</v>
      </c>
    </row>
    <row r="170" spans="1:6" x14ac:dyDescent="0.25">
      <c r="A170" s="66" t="s">
        <v>190</v>
      </c>
      <c r="B170" s="65" t="s">
        <v>191</v>
      </c>
      <c r="C170" s="66" t="s">
        <v>8</v>
      </c>
      <c r="D170" s="106">
        <f>'2.1 Kalkulativni elementi'!D170</f>
        <v>0</v>
      </c>
      <c r="E170" s="110"/>
      <c r="F170" s="20">
        <f t="shared" si="6"/>
        <v>0</v>
      </c>
    </row>
    <row r="171" spans="1:6" x14ac:dyDescent="0.25">
      <c r="A171" s="66" t="s">
        <v>192</v>
      </c>
      <c r="B171" s="65" t="s">
        <v>193</v>
      </c>
      <c r="C171" s="66" t="s">
        <v>8</v>
      </c>
      <c r="D171" s="106">
        <f>'2.1 Kalkulativni elementi'!D171</f>
        <v>0</v>
      </c>
      <c r="E171" s="110"/>
      <c r="F171" s="20">
        <f t="shared" si="6"/>
        <v>0</v>
      </c>
    </row>
    <row r="172" spans="1:6" x14ac:dyDescent="0.25">
      <c r="A172" s="66" t="s">
        <v>194</v>
      </c>
      <c r="B172" s="65" t="s">
        <v>195</v>
      </c>
      <c r="C172" s="66" t="s">
        <v>8</v>
      </c>
      <c r="D172" s="106">
        <f>'2.1 Kalkulativni elementi'!D172</f>
        <v>0</v>
      </c>
      <c r="E172" s="110"/>
      <c r="F172" s="20">
        <f t="shared" si="6"/>
        <v>0</v>
      </c>
    </row>
    <row r="173" spans="1:6" ht="54" x14ac:dyDescent="0.25">
      <c r="A173" s="80" t="s">
        <v>196</v>
      </c>
      <c r="B173" s="79" t="s">
        <v>197</v>
      </c>
      <c r="C173" s="80" t="s">
        <v>8</v>
      </c>
      <c r="D173" s="106">
        <f>'2.1 Kalkulativni elementi'!D173</f>
        <v>0</v>
      </c>
      <c r="E173" s="110"/>
      <c r="F173" s="20">
        <f t="shared" si="6"/>
        <v>0</v>
      </c>
    </row>
    <row r="174" spans="1:6" x14ac:dyDescent="0.25">
      <c r="A174" s="80" t="s">
        <v>198</v>
      </c>
      <c r="B174" s="79" t="s">
        <v>199</v>
      </c>
      <c r="C174" s="80" t="s">
        <v>8</v>
      </c>
      <c r="D174" s="106">
        <f>'2.1 Kalkulativni elementi'!D174</f>
        <v>0</v>
      </c>
      <c r="E174" s="110"/>
      <c r="F174" s="20">
        <f t="shared" si="6"/>
        <v>0</v>
      </c>
    </row>
    <row r="175" spans="1:6" ht="27" x14ac:dyDescent="0.25">
      <c r="A175" s="80" t="s">
        <v>376</v>
      </c>
      <c r="B175" s="79" t="s">
        <v>377</v>
      </c>
      <c r="C175" s="80" t="s">
        <v>8</v>
      </c>
      <c r="D175" s="106">
        <f>'2.1 Kalkulativni elementi'!D175</f>
        <v>0</v>
      </c>
      <c r="E175" s="110"/>
      <c r="F175" s="20">
        <f t="shared" si="6"/>
        <v>0</v>
      </c>
    </row>
    <row r="176" spans="1:6" ht="27" x14ac:dyDescent="0.25">
      <c r="A176" s="80" t="s">
        <v>200</v>
      </c>
      <c r="B176" s="79" t="s">
        <v>201</v>
      </c>
      <c r="C176" s="80" t="s">
        <v>8</v>
      </c>
      <c r="D176" s="106">
        <f>'2.1 Kalkulativni elementi'!D176</f>
        <v>0</v>
      </c>
      <c r="E176" s="110"/>
      <c r="F176" s="20">
        <f t="shared" si="6"/>
        <v>0</v>
      </c>
    </row>
    <row r="177" spans="1:6" x14ac:dyDescent="0.25">
      <c r="A177" s="80" t="s">
        <v>378</v>
      </c>
      <c r="B177" s="79" t="s">
        <v>379</v>
      </c>
      <c r="C177" s="80" t="s">
        <v>8</v>
      </c>
      <c r="D177" s="106">
        <f>'2.1 Kalkulativni elementi'!D177</f>
        <v>0</v>
      </c>
      <c r="E177" s="110"/>
      <c r="F177" s="20">
        <f t="shared" si="6"/>
        <v>0</v>
      </c>
    </row>
    <row r="178" spans="1:6" x14ac:dyDescent="0.25">
      <c r="A178" s="80" t="s">
        <v>380</v>
      </c>
      <c r="B178" s="79" t="s">
        <v>381</v>
      </c>
      <c r="C178" s="80" t="s">
        <v>8</v>
      </c>
      <c r="D178" s="106">
        <f>'2.1 Kalkulativni elementi'!D178</f>
        <v>0</v>
      </c>
      <c r="E178" s="110"/>
      <c r="F178" s="20">
        <f t="shared" si="6"/>
        <v>0</v>
      </c>
    </row>
    <row r="179" spans="1:6" x14ac:dyDescent="0.25">
      <c r="A179" s="80" t="s">
        <v>202</v>
      </c>
      <c r="B179" s="79" t="s">
        <v>203</v>
      </c>
      <c r="C179" s="80" t="s">
        <v>8</v>
      </c>
      <c r="D179" s="106">
        <f>'2.1 Kalkulativni elementi'!D179</f>
        <v>0</v>
      </c>
      <c r="E179" s="110"/>
      <c r="F179" s="20">
        <f t="shared" ref="F179:F193" si="7">D179*E179</f>
        <v>0</v>
      </c>
    </row>
    <row r="180" spans="1:6" x14ac:dyDescent="0.25">
      <c r="A180" s="80" t="s">
        <v>260</v>
      </c>
      <c r="B180" s="79" t="s">
        <v>259</v>
      </c>
      <c r="C180" s="80" t="s">
        <v>8</v>
      </c>
      <c r="D180" s="106">
        <f>'2.1 Kalkulativni elementi'!D180</f>
        <v>0</v>
      </c>
      <c r="E180" s="110"/>
      <c r="F180" s="20">
        <f t="shared" si="7"/>
        <v>0</v>
      </c>
    </row>
    <row r="181" spans="1:6" x14ac:dyDescent="0.25">
      <c r="A181" s="80" t="s">
        <v>204</v>
      </c>
      <c r="B181" s="79" t="s">
        <v>205</v>
      </c>
      <c r="C181" s="80" t="s">
        <v>8</v>
      </c>
      <c r="D181" s="106">
        <f>'2.1 Kalkulativni elementi'!D181</f>
        <v>0</v>
      </c>
      <c r="E181" s="110"/>
      <c r="F181" s="20">
        <f t="shared" si="7"/>
        <v>0</v>
      </c>
    </row>
    <row r="182" spans="1:6" x14ac:dyDescent="0.25">
      <c r="A182" s="80" t="s">
        <v>206</v>
      </c>
      <c r="B182" s="79" t="s">
        <v>207</v>
      </c>
      <c r="C182" s="80" t="s">
        <v>8</v>
      </c>
      <c r="D182" s="106">
        <f>'2.1 Kalkulativni elementi'!D182</f>
        <v>0</v>
      </c>
      <c r="E182" s="110"/>
      <c r="F182" s="20">
        <f t="shared" si="7"/>
        <v>0</v>
      </c>
    </row>
    <row r="183" spans="1:6" x14ac:dyDescent="0.25">
      <c r="A183" s="66" t="s">
        <v>208</v>
      </c>
      <c r="B183" s="65" t="s">
        <v>209</v>
      </c>
      <c r="C183" s="66" t="s">
        <v>8</v>
      </c>
      <c r="D183" s="106">
        <f>'2.1 Kalkulativni elementi'!D183</f>
        <v>0</v>
      </c>
      <c r="E183" s="110"/>
      <c r="F183" s="20">
        <f t="shared" si="7"/>
        <v>0</v>
      </c>
    </row>
    <row r="184" spans="1:6" x14ac:dyDescent="0.25">
      <c r="A184" s="80" t="s">
        <v>210</v>
      </c>
      <c r="B184" s="79" t="s">
        <v>211</v>
      </c>
      <c r="C184" s="80" t="s">
        <v>8</v>
      </c>
      <c r="D184" s="106">
        <f>'2.1 Kalkulativni elementi'!D184</f>
        <v>0</v>
      </c>
      <c r="E184" s="110"/>
      <c r="F184" s="20">
        <f t="shared" si="7"/>
        <v>0</v>
      </c>
    </row>
    <row r="185" spans="1:6" x14ac:dyDescent="0.25">
      <c r="A185" s="66" t="s">
        <v>212</v>
      </c>
      <c r="B185" s="65" t="s">
        <v>213</v>
      </c>
      <c r="C185" s="66" t="s">
        <v>8</v>
      </c>
      <c r="D185" s="106">
        <f>'2.1 Kalkulativni elementi'!D185</f>
        <v>0</v>
      </c>
      <c r="E185" s="110"/>
      <c r="F185" s="20">
        <f t="shared" si="7"/>
        <v>0</v>
      </c>
    </row>
    <row r="186" spans="1:6" x14ac:dyDescent="0.25">
      <c r="A186" s="66" t="s">
        <v>214</v>
      </c>
      <c r="B186" s="65" t="s">
        <v>215</v>
      </c>
      <c r="C186" s="66" t="s">
        <v>8</v>
      </c>
      <c r="D186" s="106">
        <f>'2.1 Kalkulativni elementi'!D186</f>
        <v>0</v>
      </c>
      <c r="E186" s="110"/>
      <c r="F186" s="20">
        <f t="shared" si="7"/>
        <v>0</v>
      </c>
    </row>
    <row r="187" spans="1:6" x14ac:dyDescent="0.25">
      <c r="A187" s="66" t="s">
        <v>216</v>
      </c>
      <c r="B187" s="65" t="s">
        <v>217</v>
      </c>
      <c r="C187" s="66" t="s">
        <v>8</v>
      </c>
      <c r="D187" s="106">
        <f>'2.1 Kalkulativni elementi'!D187</f>
        <v>0</v>
      </c>
      <c r="E187" s="110"/>
      <c r="F187" s="20">
        <f t="shared" si="7"/>
        <v>0</v>
      </c>
    </row>
    <row r="188" spans="1:6" x14ac:dyDescent="0.25">
      <c r="A188" s="66" t="s">
        <v>218</v>
      </c>
      <c r="B188" s="65" t="s">
        <v>219</v>
      </c>
      <c r="C188" s="66" t="s">
        <v>8</v>
      </c>
      <c r="D188" s="106">
        <f>'2.1 Kalkulativni elementi'!D188</f>
        <v>0</v>
      </c>
      <c r="E188" s="110"/>
      <c r="F188" s="20">
        <f t="shared" si="7"/>
        <v>0</v>
      </c>
    </row>
    <row r="189" spans="1:6" x14ac:dyDescent="0.25">
      <c r="A189" s="80" t="s">
        <v>220</v>
      </c>
      <c r="B189" s="65" t="s">
        <v>221</v>
      </c>
      <c r="C189" s="80" t="s">
        <v>8</v>
      </c>
      <c r="D189" s="106">
        <f>'2.1 Kalkulativni elementi'!D189</f>
        <v>0</v>
      </c>
      <c r="E189" s="110"/>
      <c r="F189" s="20">
        <f t="shared" si="7"/>
        <v>0</v>
      </c>
    </row>
    <row r="190" spans="1:6" ht="27" x14ac:dyDescent="0.25">
      <c r="A190" s="66" t="s">
        <v>222</v>
      </c>
      <c r="B190" s="65" t="s">
        <v>223</v>
      </c>
      <c r="C190" s="66" t="s">
        <v>8</v>
      </c>
      <c r="D190" s="106">
        <f>'2.1 Kalkulativni elementi'!D190</f>
        <v>0</v>
      </c>
      <c r="E190" s="110">
        <v>135</v>
      </c>
      <c r="F190" s="20">
        <f t="shared" si="7"/>
        <v>0</v>
      </c>
    </row>
    <row r="191" spans="1:6" ht="27" x14ac:dyDescent="0.25">
      <c r="A191" s="80" t="s">
        <v>224</v>
      </c>
      <c r="B191" s="79" t="s">
        <v>225</v>
      </c>
      <c r="C191" s="80" t="s">
        <v>107</v>
      </c>
      <c r="D191" s="106">
        <f>'2.1 Kalkulativni elementi'!D191</f>
        <v>0</v>
      </c>
      <c r="E191" s="110"/>
      <c r="F191" s="20">
        <f t="shared" si="7"/>
        <v>0</v>
      </c>
    </row>
    <row r="192" spans="1:6" ht="27" x14ac:dyDescent="0.25">
      <c r="A192" s="66" t="s">
        <v>226</v>
      </c>
      <c r="B192" s="65" t="s">
        <v>227</v>
      </c>
      <c r="C192" s="66" t="s">
        <v>107</v>
      </c>
      <c r="D192" s="106">
        <f>'2.1 Kalkulativni elementi'!D192</f>
        <v>0</v>
      </c>
      <c r="E192" s="111"/>
      <c r="F192" s="20">
        <f t="shared" si="7"/>
        <v>0</v>
      </c>
    </row>
    <row r="193" spans="1:6" ht="27" x14ac:dyDescent="0.25">
      <c r="A193" s="80" t="s">
        <v>228</v>
      </c>
      <c r="B193" s="79" t="s">
        <v>229</v>
      </c>
      <c r="C193" s="80" t="s">
        <v>8</v>
      </c>
      <c r="D193" s="106">
        <f>'2.1 Kalkulativni elementi'!D193</f>
        <v>0</v>
      </c>
      <c r="E193" s="110"/>
      <c r="F193" s="20">
        <f t="shared" si="7"/>
        <v>0</v>
      </c>
    </row>
    <row r="194" spans="1:6" x14ac:dyDescent="0.25">
      <c r="A194" s="81" t="s">
        <v>230</v>
      </c>
      <c r="B194" s="82"/>
      <c r="C194" s="72"/>
      <c r="D194" s="71"/>
      <c r="E194" s="109"/>
    </row>
    <row r="195" spans="1:6" ht="27" x14ac:dyDescent="0.25">
      <c r="A195" s="80" t="s">
        <v>232</v>
      </c>
      <c r="B195" s="79" t="s">
        <v>233</v>
      </c>
      <c r="C195" s="80" t="s">
        <v>8</v>
      </c>
      <c r="D195" s="106">
        <f>'2.1 Kalkulativni elementi'!D195</f>
        <v>0</v>
      </c>
      <c r="E195" s="110"/>
      <c r="F195" s="20">
        <f>SUM(D195*E195)</f>
        <v>0</v>
      </c>
    </row>
    <row r="196" spans="1:6" ht="27" x14ac:dyDescent="0.25">
      <c r="A196" s="80" t="s">
        <v>234</v>
      </c>
      <c r="B196" s="79" t="s">
        <v>415</v>
      </c>
      <c r="C196" s="98" t="s">
        <v>235</v>
      </c>
      <c r="D196" s="106">
        <f>'2.1 Kalkulativni elementi'!D196</f>
        <v>0</v>
      </c>
      <c r="E196" s="112">
        <v>1</v>
      </c>
      <c r="F196" s="20">
        <f t="shared" ref="F196:F209" si="8">D196*E196</f>
        <v>0</v>
      </c>
    </row>
    <row r="197" spans="1:6" ht="27" x14ac:dyDescent="0.25">
      <c r="A197" s="80" t="s">
        <v>236</v>
      </c>
      <c r="B197" s="79" t="s">
        <v>410</v>
      </c>
      <c r="C197" s="98" t="s">
        <v>235</v>
      </c>
      <c r="D197" s="106">
        <f>'2.1 Kalkulativni elementi'!D197</f>
        <v>0</v>
      </c>
      <c r="E197" s="110">
        <v>1</v>
      </c>
      <c r="F197" s="20">
        <f t="shared" si="8"/>
        <v>0</v>
      </c>
    </row>
    <row r="198" spans="1:6" x14ac:dyDescent="0.25">
      <c r="A198" s="80" t="s">
        <v>237</v>
      </c>
      <c r="B198" s="79" t="s">
        <v>411</v>
      </c>
      <c r="C198" s="98" t="s">
        <v>235</v>
      </c>
      <c r="D198" s="106">
        <f>'2.1 Kalkulativni elementi'!D198</f>
        <v>0</v>
      </c>
      <c r="E198" s="111">
        <v>1</v>
      </c>
      <c r="F198" s="20">
        <f t="shared" si="8"/>
        <v>0</v>
      </c>
    </row>
    <row r="199" spans="1:6" ht="27" x14ac:dyDescent="0.25">
      <c r="A199" s="66" t="s">
        <v>277</v>
      </c>
      <c r="B199" s="65" t="s">
        <v>276</v>
      </c>
      <c r="C199" s="66" t="s">
        <v>231</v>
      </c>
      <c r="D199" s="106">
        <f>'2.1 Kalkulativni elementi'!D199</f>
        <v>0</v>
      </c>
      <c r="E199" s="110"/>
      <c r="F199" s="20">
        <f t="shared" si="8"/>
        <v>0</v>
      </c>
    </row>
    <row r="200" spans="1:6" x14ac:dyDescent="0.25">
      <c r="A200" s="81" t="s">
        <v>238</v>
      </c>
      <c r="B200" s="82"/>
      <c r="C200" s="72"/>
      <c r="D200" s="71"/>
      <c r="E200" s="109"/>
    </row>
    <row r="201" spans="1:6" ht="40.5" x14ac:dyDescent="0.25">
      <c r="A201" s="80" t="s">
        <v>239</v>
      </c>
      <c r="B201" s="79" t="s">
        <v>240</v>
      </c>
      <c r="C201" s="80" t="s">
        <v>8</v>
      </c>
      <c r="D201" s="106">
        <f>'2.1 Kalkulativni elementi'!D201</f>
        <v>0</v>
      </c>
      <c r="E201" s="110"/>
      <c r="F201" s="20">
        <f t="shared" si="8"/>
        <v>0</v>
      </c>
    </row>
    <row r="202" spans="1:6" ht="40.5" x14ac:dyDescent="0.25">
      <c r="A202" s="80" t="s">
        <v>241</v>
      </c>
      <c r="B202" s="79" t="s">
        <v>242</v>
      </c>
      <c r="C202" s="80" t="s">
        <v>243</v>
      </c>
      <c r="D202" s="106">
        <f>'2.1 Kalkulativni elementi'!D202</f>
        <v>0</v>
      </c>
      <c r="E202" s="112"/>
      <c r="F202" s="20">
        <f t="shared" si="8"/>
        <v>0</v>
      </c>
    </row>
    <row r="203" spans="1:6" ht="40.5" x14ac:dyDescent="0.25">
      <c r="A203" s="80" t="s">
        <v>244</v>
      </c>
      <c r="B203" s="79" t="s">
        <v>245</v>
      </c>
      <c r="C203" s="80" t="s">
        <v>8</v>
      </c>
      <c r="D203" s="106">
        <f>'2.1 Kalkulativni elementi'!D203</f>
        <v>0</v>
      </c>
      <c r="E203" s="110"/>
      <c r="F203" s="20">
        <f t="shared" si="8"/>
        <v>0</v>
      </c>
    </row>
    <row r="204" spans="1:6" ht="27" x14ac:dyDescent="0.25">
      <c r="A204" s="80" t="s">
        <v>246</v>
      </c>
      <c r="B204" s="79" t="s">
        <v>247</v>
      </c>
      <c r="C204" s="80" t="s">
        <v>243</v>
      </c>
      <c r="D204" s="106">
        <f>'2.1 Kalkulativni elementi'!D204</f>
        <v>0</v>
      </c>
      <c r="E204" s="111"/>
      <c r="F204" s="20">
        <f t="shared" si="8"/>
        <v>0</v>
      </c>
    </row>
    <row r="205" spans="1:6" x14ac:dyDescent="0.25">
      <c r="A205" s="80" t="s">
        <v>248</v>
      </c>
      <c r="B205" s="79" t="s">
        <v>382</v>
      </c>
      <c r="C205" s="80" t="s">
        <v>235</v>
      </c>
      <c r="D205" s="106">
        <f>'2.1 Kalkulativni elementi'!D205</f>
        <v>0</v>
      </c>
      <c r="E205" s="110"/>
      <c r="F205" s="20">
        <f t="shared" si="8"/>
        <v>0</v>
      </c>
    </row>
    <row r="206" spans="1:6" x14ac:dyDescent="0.25">
      <c r="A206" s="81" t="s">
        <v>249</v>
      </c>
      <c r="B206" s="82"/>
      <c r="C206" s="72"/>
      <c r="D206" s="71"/>
      <c r="E206" s="109"/>
    </row>
    <row r="207" spans="1:6" ht="27" x14ac:dyDescent="0.25">
      <c r="A207" s="80" t="s">
        <v>250</v>
      </c>
      <c r="B207" s="65" t="s">
        <v>251</v>
      </c>
      <c r="C207" s="66" t="s">
        <v>146</v>
      </c>
      <c r="D207" s="106">
        <f>'2.1 Kalkulativni elementi'!D207</f>
        <v>0</v>
      </c>
      <c r="E207" s="110"/>
      <c r="F207" s="20">
        <f t="shared" si="8"/>
        <v>0</v>
      </c>
    </row>
    <row r="208" spans="1:6" x14ac:dyDescent="0.25">
      <c r="A208" s="80" t="s">
        <v>252</v>
      </c>
      <c r="B208" s="65" t="s">
        <v>253</v>
      </c>
      <c r="C208" s="66" t="s">
        <v>146</v>
      </c>
      <c r="D208" s="106">
        <f>'2.1 Kalkulativni elementi'!D208</f>
        <v>0</v>
      </c>
      <c r="E208" s="112"/>
      <c r="F208" s="20">
        <f t="shared" si="8"/>
        <v>0</v>
      </c>
    </row>
    <row r="209" spans="1:6" ht="27" x14ac:dyDescent="0.25">
      <c r="A209" s="66" t="s">
        <v>254</v>
      </c>
      <c r="B209" s="65" t="s">
        <v>255</v>
      </c>
      <c r="C209" s="66" t="s">
        <v>8</v>
      </c>
      <c r="D209" s="106">
        <f>'2.1 Kalkulativni elementi'!D209</f>
        <v>0</v>
      </c>
      <c r="E209" s="110"/>
      <c r="F209" s="20">
        <f t="shared" si="8"/>
        <v>0</v>
      </c>
    </row>
    <row r="210" spans="1:6" x14ac:dyDescent="0.25">
      <c r="A210" s="17"/>
      <c r="B210" s="15"/>
      <c r="C210" s="16"/>
      <c r="D210" s="102"/>
      <c r="E210" s="103"/>
      <c r="F210" s="104"/>
    </row>
    <row r="212" spans="1:6" ht="18" customHeight="1" x14ac:dyDescent="0.25">
      <c r="A212" s="38"/>
      <c r="B212" s="22" t="s">
        <v>417</v>
      </c>
      <c r="C212" s="23"/>
      <c r="D212" s="23"/>
      <c r="E212" s="47"/>
      <c r="F212" s="24"/>
    </row>
    <row r="213" spans="1:6" x14ac:dyDescent="0.25">
      <c r="B213" s="25"/>
    </row>
    <row r="214" spans="1:6" ht="16.5" thickBot="1" x14ac:dyDescent="0.3">
      <c r="B214" s="29" t="s">
        <v>4</v>
      </c>
      <c r="C214" s="26"/>
      <c r="D214" s="26"/>
      <c r="E214" s="48"/>
      <c r="F214" s="27">
        <f>SUM(F215:F222)</f>
        <v>0</v>
      </c>
    </row>
    <row r="215" spans="1:6" ht="15.75" x14ac:dyDescent="0.25">
      <c r="B215" s="30" t="s">
        <v>5</v>
      </c>
      <c r="F215" s="18">
        <f>SUM(F6:F29)</f>
        <v>0</v>
      </c>
    </row>
    <row r="216" spans="1:6" ht="15.75" x14ac:dyDescent="0.25">
      <c r="B216" s="30" t="s">
        <v>7</v>
      </c>
      <c r="F216" s="18">
        <f>SUM(F31:F34)</f>
        <v>0</v>
      </c>
    </row>
    <row r="217" spans="1:6" ht="15.75" x14ac:dyDescent="0.25">
      <c r="B217" s="30" t="s">
        <v>12</v>
      </c>
      <c r="F217" s="18">
        <f>SUM(F36:F42)</f>
        <v>0</v>
      </c>
    </row>
    <row r="218" spans="1:6" ht="15.75" x14ac:dyDescent="0.25">
      <c r="B218" s="30" t="s">
        <v>13</v>
      </c>
      <c r="F218" s="18">
        <f>SUM(F44:F53)</f>
        <v>0</v>
      </c>
    </row>
    <row r="219" spans="1:6" ht="15.75" x14ac:dyDescent="0.25">
      <c r="B219" s="31" t="s">
        <v>24</v>
      </c>
      <c r="F219" s="18">
        <f>SUM(F55:F62)</f>
        <v>0</v>
      </c>
    </row>
    <row r="220" spans="1:6" ht="15.75" x14ac:dyDescent="0.25">
      <c r="B220" s="31" t="s">
        <v>32</v>
      </c>
      <c r="F220" s="18">
        <f>SUM(F64:F66)</f>
        <v>0</v>
      </c>
    </row>
    <row r="221" spans="1:6" ht="15.75" x14ac:dyDescent="0.25">
      <c r="B221" s="31" t="s">
        <v>37</v>
      </c>
      <c r="F221" s="18">
        <f>SUM(F68:F69)</f>
        <v>0</v>
      </c>
    </row>
    <row r="222" spans="1:6" ht="15.75" x14ac:dyDescent="0.25">
      <c r="B222" s="32" t="s">
        <v>42</v>
      </c>
      <c r="F222" s="18">
        <f>SUM(F71:F75)</f>
        <v>0</v>
      </c>
    </row>
    <row r="223" spans="1:6" ht="16.5" thickBot="1" x14ac:dyDescent="0.3">
      <c r="B223" s="29" t="s">
        <v>52</v>
      </c>
      <c r="C223" s="26"/>
      <c r="D223" s="26"/>
      <c r="E223" s="48"/>
      <c r="F223" s="27">
        <f>SUM(F224:F225)</f>
        <v>0</v>
      </c>
    </row>
    <row r="224" spans="1:6" ht="15.75" x14ac:dyDescent="0.25">
      <c r="B224" s="32" t="s">
        <v>53</v>
      </c>
      <c r="F224" s="18">
        <f>SUM(F78:F89)</f>
        <v>0</v>
      </c>
    </row>
    <row r="225" spans="1:6" ht="15.75" x14ac:dyDescent="0.25">
      <c r="B225" s="32" t="s">
        <v>78</v>
      </c>
      <c r="F225" s="18">
        <f>SUM(F91:F98)</f>
        <v>0</v>
      </c>
    </row>
    <row r="226" spans="1:6" ht="16.5" thickBot="1" x14ac:dyDescent="0.3">
      <c r="B226" s="29" t="s">
        <v>96</v>
      </c>
      <c r="C226" s="26"/>
      <c r="D226" s="26"/>
      <c r="E226" s="48"/>
      <c r="F226" s="27">
        <f>SUM(F100:F101)</f>
        <v>0</v>
      </c>
    </row>
    <row r="227" spans="1:6" ht="16.5" thickBot="1" x14ac:dyDescent="0.3">
      <c r="B227" s="33" t="s">
        <v>98</v>
      </c>
      <c r="C227" s="21"/>
      <c r="D227" s="21"/>
      <c r="E227" s="49"/>
      <c r="F227" s="28">
        <f>SUM(F103:F157)</f>
        <v>0</v>
      </c>
    </row>
    <row r="228" spans="1:6" ht="16.5" thickBot="1" x14ac:dyDescent="0.3">
      <c r="B228" s="33" t="s">
        <v>169</v>
      </c>
      <c r="C228" s="21"/>
      <c r="D228" s="21"/>
      <c r="E228" s="49"/>
      <c r="F228" s="28">
        <f>SUM(F159:F193)</f>
        <v>0</v>
      </c>
    </row>
    <row r="229" spans="1:6" ht="16.5" thickBot="1" x14ac:dyDescent="0.3">
      <c r="B229" s="33" t="s">
        <v>230</v>
      </c>
      <c r="C229" s="21"/>
      <c r="D229" s="21"/>
      <c r="E229" s="49"/>
      <c r="F229" s="28">
        <f>SUM(F195:F199)</f>
        <v>0</v>
      </c>
    </row>
    <row r="230" spans="1:6" ht="16.5" thickBot="1" x14ac:dyDescent="0.3">
      <c r="B230" s="33" t="s">
        <v>238</v>
      </c>
      <c r="C230" s="21"/>
      <c r="D230" s="21"/>
      <c r="E230" s="49"/>
      <c r="F230" s="28">
        <f>SUM(F201:F205)</f>
        <v>0</v>
      </c>
    </row>
    <row r="231" spans="1:6" ht="16.5" thickBot="1" x14ac:dyDescent="0.3">
      <c r="B231" s="33" t="s">
        <v>249</v>
      </c>
      <c r="C231" s="21"/>
      <c r="D231" s="21"/>
      <c r="E231" s="49"/>
      <c r="F231" s="28">
        <f>SUM(F207:F209)</f>
        <v>0</v>
      </c>
    </row>
    <row r="232" spans="1:6" ht="15.75" thickBot="1" x14ac:dyDescent="0.3"/>
    <row r="233" spans="1:6" ht="19.5" thickTop="1" x14ac:dyDescent="0.25">
      <c r="B233" s="34" t="s">
        <v>416</v>
      </c>
      <c r="C233" s="35"/>
      <c r="D233" s="36"/>
      <c r="E233" s="50"/>
      <c r="F233" s="37">
        <f>F214+F223+F226+F227+F228+F229+F230+F231</f>
        <v>0</v>
      </c>
    </row>
    <row r="234" spans="1:6" ht="15.75" thickBot="1" x14ac:dyDescent="0.3"/>
    <row r="235" spans="1:6" ht="20.100000000000001" customHeight="1" thickTop="1" thickBot="1" x14ac:dyDescent="0.35">
      <c r="A235" s="38"/>
      <c r="B235" s="39" t="s">
        <v>278</v>
      </c>
      <c r="C235" s="40"/>
      <c r="D235" s="40"/>
      <c r="E235" s="51"/>
      <c r="F235" s="41">
        <f>F233</f>
        <v>0</v>
      </c>
    </row>
    <row r="236" spans="1:6" ht="15.75" thickTop="1" x14ac:dyDescent="0.25"/>
  </sheetData>
  <sheetProtection selectLockedCells="1"/>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 Kalkulativni elementi</vt:lpstr>
      <vt:lpstr>2.2 Ponudbeni predračun</vt:lpstr>
    </vt:vector>
  </TitlesOfParts>
  <Company>Telekom Slovenije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Kozar Aleš</dc:creator>
  <cp:lastModifiedBy>Petra Bešker</cp:lastModifiedBy>
  <cp:revision>2</cp:revision>
  <dcterms:created xsi:type="dcterms:W3CDTF">2019-10-09T09:26:07Z</dcterms:created>
  <dcterms:modified xsi:type="dcterms:W3CDTF">2025-04-24T10:28:01Z</dcterms:modified>
</cp:coreProperties>
</file>